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Районный совет\СЕССИИ\V созыв 2023\5 сессия (декабрь)\ПР-2 Об утверждении ставок арендной платы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Print_Titles" localSheetId="0">Лист1!$8:$10</definedName>
    <definedName name="_xlnm.Print_Area" localSheetId="0">Лист1!$A$1:$AB$273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259" i="1" l="1"/>
  <c r="U258" i="1"/>
  <c r="AA256" i="1"/>
  <c r="AB255" i="1"/>
  <c r="AA255" i="1"/>
  <c r="Z255" i="1"/>
  <c r="Y255" i="1"/>
  <c r="U255" i="1"/>
  <c r="Z254" i="1"/>
  <c r="AB252" i="1"/>
  <c r="U252" i="1"/>
  <c r="AA247" i="1"/>
  <c r="Y247" i="1"/>
  <c r="U247" i="1"/>
  <c r="AA239" i="1"/>
  <c r="V238" i="1"/>
  <c r="U238" i="1"/>
  <c r="Z236" i="1"/>
  <c r="Y236" i="1"/>
  <c r="Y234" i="1"/>
  <c r="AA231" i="1"/>
  <c r="Z231" i="1"/>
  <c r="Y231" i="1"/>
  <c r="U231" i="1"/>
  <c r="U227" i="1"/>
  <c r="U226" i="1"/>
  <c r="AB225" i="1"/>
  <c r="AA225" i="1"/>
  <c r="AB221" i="1"/>
  <c r="AA221" i="1"/>
  <c r="Z221" i="1"/>
  <c r="Y221" i="1"/>
  <c r="U221" i="1"/>
  <c r="AB220" i="1"/>
  <c r="AA220" i="1"/>
  <c r="Z220" i="1"/>
  <c r="Y220" i="1"/>
  <c r="AB219" i="1"/>
  <c r="AA219" i="1"/>
  <c r="Z219" i="1"/>
  <c r="Y219" i="1"/>
  <c r="U219" i="1"/>
  <c r="Y217" i="1"/>
  <c r="U217" i="1"/>
  <c r="AA216" i="1"/>
  <c r="U214" i="1"/>
  <c r="Z212" i="1"/>
  <c r="U212" i="1"/>
  <c r="AB211" i="1"/>
  <c r="AA211" i="1"/>
  <c r="Z211" i="1"/>
  <c r="Y211" i="1"/>
  <c r="U211" i="1"/>
  <c r="Z202" i="1"/>
  <c r="AB199" i="1"/>
  <c r="AA199" i="1"/>
  <c r="AA197" i="1"/>
  <c r="Z197" i="1"/>
  <c r="U196" i="1"/>
  <c r="AB195" i="1"/>
  <c r="AA195" i="1"/>
  <c r="Z195" i="1"/>
  <c r="Y195" i="1"/>
  <c r="U195" i="1"/>
  <c r="AA194" i="1"/>
  <c r="Z194" i="1"/>
  <c r="Y194" i="1"/>
  <c r="AB192" i="1"/>
  <c r="AA192" i="1"/>
  <c r="AB191" i="1"/>
  <c r="AA191" i="1"/>
  <c r="Y191" i="1"/>
  <c r="Y190" i="1"/>
  <c r="U190" i="1"/>
  <c r="U189" i="1"/>
  <c r="Y185" i="1"/>
  <c r="Y184" i="1"/>
  <c r="AB178" i="1"/>
  <c r="AB177" i="1"/>
  <c r="AA175" i="1"/>
  <c r="U174" i="1"/>
  <c r="Z162" i="1"/>
  <c r="Z160" i="1"/>
  <c r="Z159" i="1"/>
  <c r="U157" i="1"/>
  <c r="Y156" i="1"/>
  <c r="U156" i="1"/>
  <c r="U155" i="1"/>
  <c r="U153" i="1"/>
  <c r="Y152" i="1"/>
  <c r="U151" i="1"/>
  <c r="AA150" i="1"/>
  <c r="Z150" i="1"/>
  <c r="U150" i="1"/>
  <c r="U149" i="1"/>
  <c r="Y148" i="1"/>
  <c r="U148" i="1"/>
  <c r="U147" i="1"/>
  <c r="AA146" i="1"/>
  <c r="U145" i="1"/>
  <c r="AB143" i="1"/>
  <c r="AA143" i="1"/>
  <c r="Z143" i="1"/>
  <c r="Y143" i="1"/>
  <c r="X143" i="1"/>
  <c r="W143" i="1"/>
  <c r="V143" i="1"/>
  <c r="U143" i="1"/>
  <c r="Y142" i="1"/>
  <c r="U142" i="1"/>
  <c r="Y139" i="1"/>
  <c r="AA138" i="1"/>
  <c r="Z136" i="1"/>
  <c r="U135" i="1"/>
  <c r="Y134" i="1"/>
  <c r="U134" i="1"/>
  <c r="Z130" i="1"/>
  <c r="U130" i="1"/>
  <c r="Y128" i="1"/>
  <c r="U128" i="1"/>
  <c r="Z125" i="1"/>
  <c r="Y125" i="1"/>
  <c r="AA122" i="1"/>
  <c r="Z122" i="1"/>
  <c r="Y122" i="1"/>
  <c r="AA119" i="1"/>
  <c r="Z119" i="1"/>
  <c r="Y119" i="1"/>
  <c r="Y118" i="1"/>
  <c r="AA115" i="1"/>
  <c r="Z114" i="1"/>
  <c r="U113" i="1"/>
  <c r="Y111" i="1"/>
  <c r="X111" i="1"/>
  <c r="U111" i="1"/>
  <c r="U110" i="1"/>
  <c r="U108" i="1"/>
  <c r="U107" i="1"/>
  <c r="U106" i="1"/>
  <c r="AA103" i="1"/>
  <c r="U101" i="1"/>
  <c r="AB100" i="1"/>
  <c r="U100" i="1"/>
  <c r="V98" i="1"/>
  <c r="U98" i="1"/>
  <c r="AB97" i="1"/>
  <c r="X96" i="1"/>
  <c r="U96" i="1"/>
  <c r="U94" i="1"/>
  <c r="X93" i="1"/>
  <c r="V93" i="1"/>
  <c r="U93" i="1"/>
  <c r="U91" i="1"/>
  <c r="AB90" i="1"/>
  <c r="AA90" i="1"/>
  <c r="U90" i="1"/>
  <c r="U89" i="1"/>
  <c r="U88" i="1"/>
  <c r="Z87" i="1"/>
  <c r="U87" i="1"/>
  <c r="U86" i="1"/>
  <c r="Y85" i="1"/>
  <c r="V85" i="1"/>
  <c r="U85" i="1"/>
  <c r="Z84" i="1"/>
  <c r="U84" i="1"/>
  <c r="U83" i="1"/>
  <c r="U82" i="1"/>
  <c r="X81" i="1"/>
  <c r="W81" i="1"/>
  <c r="V81" i="1"/>
  <c r="U81" i="1"/>
  <c r="Z79" i="1"/>
  <c r="AB78" i="1"/>
  <c r="AA78" i="1"/>
  <c r="Z78" i="1"/>
  <c r="Y78" i="1"/>
  <c r="U78" i="1"/>
  <c r="AA75" i="1"/>
  <c r="Z75" i="1"/>
  <c r="Y75" i="1"/>
  <c r="U73" i="1"/>
  <c r="AA71" i="1"/>
  <c r="Z71" i="1"/>
  <c r="U67" i="1"/>
  <c r="Z62" i="1"/>
  <c r="Y62" i="1"/>
  <c r="U62" i="1"/>
  <c r="AB56" i="1"/>
  <c r="Y56" i="1"/>
  <c r="AB53" i="1"/>
  <c r="AA53" i="1"/>
  <c r="Z53" i="1"/>
  <c r="Y53" i="1"/>
  <c r="U53" i="1"/>
  <c r="AA52" i="1"/>
  <c r="Y46" i="1"/>
  <c r="Z43" i="1"/>
  <c r="Y43" i="1"/>
  <c r="AA41" i="1"/>
  <c r="Z41" i="1"/>
  <c r="AA37" i="1"/>
  <c r="Z37" i="1"/>
  <c r="AB26" i="1"/>
  <c r="AB25" i="1"/>
  <c r="AA25" i="1"/>
  <c r="Z25" i="1"/>
  <c r="Y25" i="1"/>
  <c r="AB20" i="1"/>
  <c r="Y18" i="1"/>
  <c r="U25" i="1"/>
  <c r="U21" i="1"/>
  <c r="U18" i="1"/>
  <c r="T261" i="1"/>
  <c r="AB261" i="1" s="1"/>
  <c r="S261" i="1"/>
  <c r="AA261" i="1" s="1"/>
  <c r="R261" i="1"/>
  <c r="Z261" i="1" s="1"/>
  <c r="Q261" i="1"/>
  <c r="Y261" i="1" s="1"/>
  <c r="M261" i="1"/>
  <c r="U261" i="1" s="1"/>
  <c r="T260" i="1"/>
  <c r="AB260" i="1" s="1"/>
  <c r="S260" i="1"/>
  <c r="AA260" i="1" s="1"/>
  <c r="R260" i="1"/>
  <c r="Z260" i="1" s="1"/>
  <c r="Q260" i="1"/>
  <c r="Y260" i="1" s="1"/>
  <c r="M260" i="1"/>
  <c r="U260" i="1" s="1"/>
  <c r="T259" i="1"/>
  <c r="AB259" i="1" s="1"/>
  <c r="S259" i="1"/>
  <c r="R259" i="1"/>
  <c r="Z259" i="1" s="1"/>
  <c r="Q259" i="1"/>
  <c r="Y259" i="1" s="1"/>
  <c r="M259" i="1"/>
  <c r="U259" i="1" s="1"/>
  <c r="T258" i="1"/>
  <c r="AB258" i="1" s="1"/>
  <c r="S258" i="1"/>
  <c r="AA258" i="1" s="1"/>
  <c r="R258" i="1"/>
  <c r="Z258" i="1" s="1"/>
  <c r="Q258" i="1"/>
  <c r="Y258" i="1" s="1"/>
  <c r="M258" i="1"/>
  <c r="T256" i="1"/>
  <c r="AB256" i="1" s="1"/>
  <c r="S256" i="1"/>
  <c r="R256" i="1"/>
  <c r="Z256" i="1" s="1"/>
  <c r="Q256" i="1"/>
  <c r="Y256" i="1" s="1"/>
  <c r="M256" i="1"/>
  <c r="U256" i="1" s="1"/>
  <c r="T254" i="1"/>
  <c r="AB254" i="1" s="1"/>
  <c r="S254" i="1"/>
  <c r="AA254" i="1" s="1"/>
  <c r="R254" i="1"/>
  <c r="Q254" i="1"/>
  <c r="Y254" i="1" s="1"/>
  <c r="M254" i="1"/>
  <c r="U254" i="1" s="1"/>
  <c r="T253" i="1"/>
  <c r="AB253" i="1" s="1"/>
  <c r="S253" i="1"/>
  <c r="AA253" i="1" s="1"/>
  <c r="R253" i="1"/>
  <c r="Z253" i="1" s="1"/>
  <c r="Q253" i="1"/>
  <c r="Y253" i="1" s="1"/>
  <c r="P253" i="1"/>
  <c r="X253" i="1" s="1"/>
  <c r="O253" i="1"/>
  <c r="W253" i="1" s="1"/>
  <c r="N253" i="1"/>
  <c r="U253" i="1" s="1"/>
  <c r="T252" i="1"/>
  <c r="S252" i="1"/>
  <c r="AA252" i="1" s="1"/>
  <c r="R252" i="1"/>
  <c r="Z252" i="1" s="1"/>
  <c r="Q252" i="1"/>
  <c r="Y252" i="1" s="1"/>
  <c r="P252" i="1"/>
  <c r="X252" i="1" s="1"/>
  <c r="N252" i="1"/>
  <c r="T251" i="1"/>
  <c r="AB251" i="1" s="1"/>
  <c r="S251" i="1"/>
  <c r="AA251" i="1" s="1"/>
  <c r="R251" i="1"/>
  <c r="Z251" i="1" s="1"/>
  <c r="Q251" i="1"/>
  <c r="Y251" i="1" s="1"/>
  <c r="M251" i="1"/>
  <c r="U251" i="1" s="1"/>
  <c r="T249" i="1"/>
  <c r="AB249" i="1" s="1"/>
  <c r="S249" i="1"/>
  <c r="AA249" i="1" s="1"/>
  <c r="R249" i="1"/>
  <c r="Z249" i="1" s="1"/>
  <c r="Q249" i="1"/>
  <c r="Y249" i="1" s="1"/>
  <c r="M249" i="1"/>
  <c r="U249" i="1" s="1"/>
  <c r="T248" i="1"/>
  <c r="AB248" i="1" s="1"/>
  <c r="S248" i="1"/>
  <c r="AA248" i="1" s="1"/>
  <c r="R248" i="1"/>
  <c r="Z248" i="1" s="1"/>
  <c r="Q248" i="1"/>
  <c r="Y248" i="1" s="1"/>
  <c r="M248" i="1"/>
  <c r="U248" i="1" s="1"/>
  <c r="T247" i="1"/>
  <c r="AB247" i="1" s="1"/>
  <c r="S247" i="1"/>
  <c r="R247" i="1"/>
  <c r="Z247" i="1" s="1"/>
  <c r="Q247" i="1"/>
  <c r="M247" i="1"/>
  <c r="T246" i="1"/>
  <c r="AB246" i="1" s="1"/>
  <c r="S246" i="1"/>
  <c r="AA246" i="1" s="1"/>
  <c r="R246" i="1"/>
  <c r="Z246" i="1" s="1"/>
  <c r="Q246" i="1"/>
  <c r="Y246" i="1" s="1"/>
  <c r="M246" i="1"/>
  <c r="U246" i="1" s="1"/>
  <c r="T244" i="1"/>
  <c r="AB244" i="1" s="1"/>
  <c r="S244" i="1"/>
  <c r="AA244" i="1" s="1"/>
  <c r="R244" i="1"/>
  <c r="Z244" i="1" s="1"/>
  <c r="Q244" i="1"/>
  <c r="Y244" i="1" s="1"/>
  <c r="M244" i="1"/>
  <c r="U244" i="1" s="1"/>
  <c r="T243" i="1"/>
  <c r="AB243" i="1" s="1"/>
  <c r="S243" i="1"/>
  <c r="AA243" i="1" s="1"/>
  <c r="R243" i="1"/>
  <c r="Z243" i="1" s="1"/>
  <c r="Q243" i="1"/>
  <c r="Y243" i="1" s="1"/>
  <c r="M243" i="1"/>
  <c r="U243" i="1" s="1"/>
  <c r="T242" i="1"/>
  <c r="AB242" i="1" s="1"/>
  <c r="S242" i="1"/>
  <c r="AA242" i="1" s="1"/>
  <c r="R242" i="1"/>
  <c r="Z242" i="1" s="1"/>
  <c r="Q242" i="1"/>
  <c r="Y242" i="1" s="1"/>
  <c r="M242" i="1"/>
  <c r="U242" i="1" s="1"/>
  <c r="T241" i="1"/>
  <c r="AB241" i="1" s="1"/>
  <c r="S241" i="1"/>
  <c r="AA241" i="1" s="1"/>
  <c r="R241" i="1"/>
  <c r="Z241" i="1" s="1"/>
  <c r="Q241" i="1"/>
  <c r="Y241" i="1" s="1"/>
  <c r="M241" i="1"/>
  <c r="U241" i="1" s="1"/>
  <c r="T239" i="1"/>
  <c r="AB239" i="1" s="1"/>
  <c r="S239" i="1"/>
  <c r="R239" i="1"/>
  <c r="Z239" i="1" s="1"/>
  <c r="Q239" i="1"/>
  <c r="Y239" i="1" s="1"/>
  <c r="M239" i="1"/>
  <c r="U239" i="1" s="1"/>
  <c r="T238" i="1"/>
  <c r="AB238" i="1" s="1"/>
  <c r="S238" i="1"/>
  <c r="AA238" i="1" s="1"/>
  <c r="R238" i="1"/>
  <c r="Z238" i="1" s="1"/>
  <c r="Q238" i="1"/>
  <c r="Y238" i="1" s="1"/>
  <c r="P238" i="1"/>
  <c r="X238" i="1" s="1"/>
  <c r="O238" i="1"/>
  <c r="W238" i="1" s="1"/>
  <c r="N238" i="1"/>
  <c r="T237" i="1"/>
  <c r="AB237" i="1" s="1"/>
  <c r="S237" i="1"/>
  <c r="AA237" i="1" s="1"/>
  <c r="R237" i="1"/>
  <c r="Z237" i="1" s="1"/>
  <c r="Q237" i="1"/>
  <c r="Y237" i="1" s="1"/>
  <c r="M237" i="1"/>
  <c r="U237" i="1" s="1"/>
  <c r="T236" i="1"/>
  <c r="AB236" i="1" s="1"/>
  <c r="S236" i="1"/>
  <c r="AA236" i="1" s="1"/>
  <c r="R236" i="1"/>
  <c r="Q236" i="1"/>
  <c r="M236" i="1"/>
  <c r="U236" i="1" s="1"/>
  <c r="T235" i="1"/>
  <c r="AB235" i="1" s="1"/>
  <c r="S235" i="1"/>
  <c r="AA235" i="1" s="1"/>
  <c r="R235" i="1"/>
  <c r="Z235" i="1" s="1"/>
  <c r="Q235" i="1"/>
  <c r="Y235" i="1" s="1"/>
  <c r="M235" i="1"/>
  <c r="U235" i="1" s="1"/>
  <c r="T234" i="1"/>
  <c r="AB234" i="1" s="1"/>
  <c r="S234" i="1"/>
  <c r="AA234" i="1" s="1"/>
  <c r="R234" i="1"/>
  <c r="Z234" i="1" s="1"/>
  <c r="Q234" i="1"/>
  <c r="M234" i="1"/>
  <c r="U234" i="1" s="1"/>
  <c r="T233" i="1"/>
  <c r="AB233" i="1" s="1"/>
  <c r="S233" i="1"/>
  <c r="AA233" i="1" s="1"/>
  <c r="R233" i="1"/>
  <c r="Z233" i="1" s="1"/>
  <c r="Q233" i="1"/>
  <c r="Y233" i="1" s="1"/>
  <c r="M233" i="1"/>
  <c r="U233" i="1" s="1"/>
  <c r="T232" i="1"/>
  <c r="AB232" i="1" s="1"/>
  <c r="S232" i="1"/>
  <c r="AA232" i="1" s="1"/>
  <c r="R232" i="1"/>
  <c r="Z232" i="1" s="1"/>
  <c r="Q232" i="1"/>
  <c r="Y232" i="1" s="1"/>
  <c r="M232" i="1"/>
  <c r="U232" i="1" s="1"/>
  <c r="T231" i="1"/>
  <c r="AB231" i="1" s="1"/>
  <c r="S231" i="1"/>
  <c r="R231" i="1"/>
  <c r="Q231" i="1"/>
  <c r="M231" i="1"/>
  <c r="T229" i="1"/>
  <c r="AB229" i="1" s="1"/>
  <c r="S229" i="1"/>
  <c r="AA229" i="1" s="1"/>
  <c r="R229" i="1"/>
  <c r="Z229" i="1" s="1"/>
  <c r="Q229" i="1"/>
  <c r="Y229" i="1" s="1"/>
  <c r="M229" i="1"/>
  <c r="U229" i="1" s="1"/>
  <c r="T228" i="1"/>
  <c r="AB228" i="1" s="1"/>
  <c r="S228" i="1"/>
  <c r="AA228" i="1" s="1"/>
  <c r="R228" i="1"/>
  <c r="Z228" i="1" s="1"/>
  <c r="Q228" i="1"/>
  <c r="Y228" i="1" s="1"/>
  <c r="M228" i="1"/>
  <c r="U228" i="1" s="1"/>
  <c r="T227" i="1"/>
  <c r="AB227" i="1" s="1"/>
  <c r="S227" i="1"/>
  <c r="AA227" i="1" s="1"/>
  <c r="R227" i="1"/>
  <c r="Z227" i="1" s="1"/>
  <c r="Q227" i="1"/>
  <c r="Y227" i="1" s="1"/>
  <c r="M227" i="1"/>
  <c r="T226" i="1"/>
  <c r="AB226" i="1" s="1"/>
  <c r="S226" i="1"/>
  <c r="AA226" i="1" s="1"/>
  <c r="R226" i="1"/>
  <c r="Z226" i="1" s="1"/>
  <c r="Q226" i="1"/>
  <c r="Y226" i="1" s="1"/>
  <c r="M226" i="1"/>
  <c r="T225" i="1"/>
  <c r="S225" i="1"/>
  <c r="R225" i="1"/>
  <c r="Z225" i="1" s="1"/>
  <c r="Q225" i="1"/>
  <c r="Y225" i="1" s="1"/>
  <c r="M225" i="1"/>
  <c r="U225" i="1" s="1"/>
  <c r="T223" i="1"/>
  <c r="AB223" i="1" s="1"/>
  <c r="S223" i="1"/>
  <c r="AA223" i="1" s="1"/>
  <c r="R223" i="1"/>
  <c r="Z223" i="1" s="1"/>
  <c r="Q223" i="1"/>
  <c r="Y223" i="1" s="1"/>
  <c r="M223" i="1"/>
  <c r="U223" i="1" s="1"/>
  <c r="T222" i="1"/>
  <c r="AB222" i="1" s="1"/>
  <c r="S222" i="1"/>
  <c r="AA222" i="1" s="1"/>
  <c r="R222" i="1"/>
  <c r="Z222" i="1" s="1"/>
  <c r="Q222" i="1"/>
  <c r="Y222" i="1" s="1"/>
  <c r="M222" i="1"/>
  <c r="U222" i="1" s="1"/>
  <c r="M220" i="1"/>
  <c r="U220" i="1" s="1"/>
  <c r="T218" i="1"/>
  <c r="AB218" i="1" s="1"/>
  <c r="S218" i="1"/>
  <c r="AA218" i="1" s="1"/>
  <c r="R218" i="1"/>
  <c r="Z218" i="1" s="1"/>
  <c r="Q218" i="1"/>
  <c r="Y218" i="1" s="1"/>
  <c r="M218" i="1"/>
  <c r="U218" i="1" s="1"/>
  <c r="T217" i="1"/>
  <c r="AB217" i="1" s="1"/>
  <c r="S217" i="1"/>
  <c r="AA217" i="1" s="1"/>
  <c r="R217" i="1"/>
  <c r="Z217" i="1" s="1"/>
  <c r="Q217" i="1"/>
  <c r="M217" i="1"/>
  <c r="T216" i="1"/>
  <c r="AB216" i="1" s="1"/>
  <c r="S216" i="1"/>
  <c r="R216" i="1"/>
  <c r="Z216" i="1" s="1"/>
  <c r="Q216" i="1"/>
  <c r="Y216" i="1" s="1"/>
  <c r="M216" i="1"/>
  <c r="U216" i="1" s="1"/>
  <c r="T215" i="1"/>
  <c r="AB215" i="1" s="1"/>
  <c r="S215" i="1"/>
  <c r="AA215" i="1" s="1"/>
  <c r="R215" i="1"/>
  <c r="Z215" i="1" s="1"/>
  <c r="Q215" i="1"/>
  <c r="Y215" i="1" s="1"/>
  <c r="M215" i="1"/>
  <c r="U215" i="1" s="1"/>
  <c r="T214" i="1"/>
  <c r="AB214" i="1" s="1"/>
  <c r="S214" i="1"/>
  <c r="AA214" i="1" s="1"/>
  <c r="R214" i="1"/>
  <c r="Z214" i="1" s="1"/>
  <c r="Q214" i="1"/>
  <c r="Y214" i="1" s="1"/>
  <c r="M214" i="1"/>
  <c r="T213" i="1"/>
  <c r="AB213" i="1" s="1"/>
  <c r="S213" i="1"/>
  <c r="AA213" i="1" s="1"/>
  <c r="R213" i="1"/>
  <c r="Z213" i="1" s="1"/>
  <c r="Q213" i="1"/>
  <c r="Y213" i="1" s="1"/>
  <c r="M213" i="1"/>
  <c r="U213" i="1" s="1"/>
  <c r="T212" i="1"/>
  <c r="AB212" i="1" s="1"/>
  <c r="S212" i="1"/>
  <c r="AA212" i="1" s="1"/>
  <c r="R212" i="1"/>
  <c r="Q212" i="1"/>
  <c r="Y212" i="1" s="1"/>
  <c r="M212" i="1"/>
  <c r="T210" i="1"/>
  <c r="AB210" i="1" s="1"/>
  <c r="S210" i="1"/>
  <c r="AA210" i="1" s="1"/>
  <c r="R210" i="1"/>
  <c r="Z210" i="1" s="1"/>
  <c r="Q210" i="1"/>
  <c r="Y210" i="1" s="1"/>
  <c r="M210" i="1"/>
  <c r="U210" i="1" s="1"/>
  <c r="T202" i="1"/>
  <c r="AB202" i="1" s="1"/>
  <c r="S202" i="1"/>
  <c r="AA202" i="1" s="1"/>
  <c r="R202" i="1"/>
  <c r="Q202" i="1"/>
  <c r="Y202" i="1" s="1"/>
  <c r="M202" i="1"/>
  <c r="U202" i="1" s="1"/>
  <c r="T201" i="1"/>
  <c r="AB201" i="1" s="1"/>
  <c r="S201" i="1"/>
  <c r="AA201" i="1" s="1"/>
  <c r="R201" i="1"/>
  <c r="Z201" i="1" s="1"/>
  <c r="Q201" i="1"/>
  <c r="Y201" i="1" s="1"/>
  <c r="M201" i="1"/>
  <c r="U201" i="1" s="1"/>
  <c r="T200" i="1"/>
  <c r="AB200" i="1" s="1"/>
  <c r="S200" i="1"/>
  <c r="AA200" i="1" s="1"/>
  <c r="R200" i="1"/>
  <c r="Z200" i="1" s="1"/>
  <c r="Q200" i="1"/>
  <c r="Y200" i="1" s="1"/>
  <c r="M200" i="1"/>
  <c r="U200" i="1" s="1"/>
  <c r="T199" i="1"/>
  <c r="S199" i="1"/>
  <c r="R199" i="1"/>
  <c r="Z199" i="1" s="1"/>
  <c r="Q199" i="1"/>
  <c r="Y199" i="1" s="1"/>
  <c r="M199" i="1"/>
  <c r="U199" i="1" s="1"/>
  <c r="T198" i="1"/>
  <c r="AB198" i="1" s="1"/>
  <c r="S198" i="1"/>
  <c r="AA198" i="1" s="1"/>
  <c r="R198" i="1"/>
  <c r="Z198" i="1" s="1"/>
  <c r="Q198" i="1"/>
  <c r="Y198" i="1" s="1"/>
  <c r="M198" i="1"/>
  <c r="U198" i="1" s="1"/>
  <c r="T197" i="1"/>
  <c r="AB197" i="1" s="1"/>
  <c r="S197" i="1"/>
  <c r="Q197" i="1"/>
  <c r="Y197" i="1" s="1"/>
  <c r="M197" i="1"/>
  <c r="U197" i="1" s="1"/>
  <c r="T196" i="1"/>
  <c r="AB196" i="1" s="1"/>
  <c r="S196" i="1"/>
  <c r="AA196" i="1" s="1"/>
  <c r="R196" i="1"/>
  <c r="Z196" i="1" s="1"/>
  <c r="Q196" i="1"/>
  <c r="Y196" i="1" s="1"/>
  <c r="T194" i="1"/>
  <c r="AB194" i="1" s="1"/>
  <c r="M194" i="1"/>
  <c r="U194" i="1" s="1"/>
  <c r="T193" i="1"/>
  <c r="AB193" i="1" s="1"/>
  <c r="S193" i="1"/>
  <c r="AA193" i="1" s="1"/>
  <c r="R193" i="1"/>
  <c r="Z193" i="1" s="1"/>
  <c r="Q193" i="1"/>
  <c r="Y193" i="1" s="1"/>
  <c r="M193" i="1"/>
  <c r="U193" i="1" s="1"/>
  <c r="T192" i="1"/>
  <c r="S192" i="1"/>
  <c r="R192" i="1"/>
  <c r="Z192" i="1" s="1"/>
  <c r="Q192" i="1"/>
  <c r="Y192" i="1" s="1"/>
  <c r="M192" i="1"/>
  <c r="U192" i="1" s="1"/>
  <c r="R191" i="1"/>
  <c r="Z191" i="1" s="1"/>
  <c r="M191" i="1"/>
  <c r="U191" i="1" s="1"/>
  <c r="T190" i="1"/>
  <c r="AB190" i="1" s="1"/>
  <c r="S190" i="1"/>
  <c r="AA190" i="1" s="1"/>
  <c r="R190" i="1"/>
  <c r="Z190" i="1" s="1"/>
  <c r="M190" i="1"/>
  <c r="T189" i="1"/>
  <c r="AB189" i="1" s="1"/>
  <c r="S189" i="1"/>
  <c r="AA189" i="1" s="1"/>
  <c r="R189" i="1"/>
  <c r="Z189" i="1" s="1"/>
  <c r="Q189" i="1"/>
  <c r="Y189" i="1" s="1"/>
  <c r="M189" i="1"/>
  <c r="T188" i="1"/>
  <c r="AB188" i="1" s="1"/>
  <c r="S188" i="1"/>
  <c r="AA188" i="1" s="1"/>
  <c r="R188" i="1"/>
  <c r="Z188" i="1" s="1"/>
  <c r="Q188" i="1"/>
  <c r="Y188" i="1" s="1"/>
  <c r="M188" i="1"/>
  <c r="U188" i="1" s="1"/>
  <c r="T187" i="1"/>
  <c r="AB187" i="1" s="1"/>
  <c r="S187" i="1"/>
  <c r="AA187" i="1" s="1"/>
  <c r="R187" i="1"/>
  <c r="Z187" i="1" s="1"/>
  <c r="Q187" i="1"/>
  <c r="Y187" i="1" s="1"/>
  <c r="M187" i="1"/>
  <c r="U187" i="1" s="1"/>
  <c r="T186" i="1"/>
  <c r="AB186" i="1" s="1"/>
  <c r="S186" i="1"/>
  <c r="AA186" i="1" s="1"/>
  <c r="R186" i="1"/>
  <c r="Z186" i="1" s="1"/>
  <c r="Q186" i="1"/>
  <c r="Y186" i="1" s="1"/>
  <c r="M186" i="1"/>
  <c r="U186" i="1" s="1"/>
  <c r="T185" i="1"/>
  <c r="AB185" i="1" s="1"/>
  <c r="S185" i="1"/>
  <c r="AA185" i="1" s="1"/>
  <c r="R185" i="1"/>
  <c r="Z185" i="1" s="1"/>
  <c r="Q185" i="1"/>
  <c r="M185" i="1"/>
  <c r="U185" i="1" s="1"/>
  <c r="T184" i="1"/>
  <c r="AB184" i="1" s="1"/>
  <c r="S184" i="1"/>
  <c r="AA184" i="1" s="1"/>
  <c r="R184" i="1"/>
  <c r="Z184" i="1" s="1"/>
  <c r="M184" i="1"/>
  <c r="U184" i="1" s="1"/>
  <c r="T180" i="1"/>
  <c r="AB180" i="1" s="1"/>
  <c r="S180" i="1"/>
  <c r="AA180" i="1" s="1"/>
  <c r="R180" i="1"/>
  <c r="Z180" i="1" s="1"/>
  <c r="Q180" i="1"/>
  <c r="Y180" i="1" s="1"/>
  <c r="M180" i="1"/>
  <c r="U180" i="1" s="1"/>
  <c r="T179" i="1"/>
  <c r="AB179" i="1" s="1"/>
  <c r="S179" i="1"/>
  <c r="AA179" i="1" s="1"/>
  <c r="R179" i="1"/>
  <c r="Z179" i="1" s="1"/>
  <c r="Q179" i="1"/>
  <c r="Y179" i="1" s="1"/>
  <c r="M179" i="1"/>
  <c r="U179" i="1" s="1"/>
  <c r="T178" i="1"/>
  <c r="S178" i="1"/>
  <c r="AA178" i="1" s="1"/>
  <c r="R178" i="1"/>
  <c r="Z178" i="1" s="1"/>
  <c r="Q178" i="1"/>
  <c r="Y178" i="1" s="1"/>
  <c r="M178" i="1"/>
  <c r="U178" i="1" s="1"/>
  <c r="T177" i="1"/>
  <c r="S177" i="1"/>
  <c r="AA177" i="1" s="1"/>
  <c r="R177" i="1"/>
  <c r="Z177" i="1" s="1"/>
  <c r="Q177" i="1"/>
  <c r="Y177" i="1" s="1"/>
  <c r="M177" i="1"/>
  <c r="U177" i="1" s="1"/>
  <c r="T176" i="1"/>
  <c r="AB176" i="1" s="1"/>
  <c r="S176" i="1"/>
  <c r="AA176" i="1" s="1"/>
  <c r="R176" i="1"/>
  <c r="Z176" i="1" s="1"/>
  <c r="Q176" i="1"/>
  <c r="Y176" i="1" s="1"/>
  <c r="M176" i="1"/>
  <c r="U176" i="1" s="1"/>
  <c r="T175" i="1"/>
  <c r="AB175" i="1" s="1"/>
  <c r="S175" i="1"/>
  <c r="R175" i="1"/>
  <c r="Z175" i="1" s="1"/>
  <c r="Q175" i="1"/>
  <c r="Y175" i="1" s="1"/>
  <c r="M175" i="1"/>
  <c r="U175" i="1" s="1"/>
  <c r="T174" i="1"/>
  <c r="AB174" i="1" s="1"/>
  <c r="S174" i="1"/>
  <c r="AA174" i="1" s="1"/>
  <c r="R174" i="1"/>
  <c r="Z174" i="1" s="1"/>
  <c r="Q174" i="1"/>
  <c r="Y174" i="1" s="1"/>
  <c r="M174" i="1"/>
  <c r="T173" i="1"/>
  <c r="AB173" i="1" s="1"/>
  <c r="S173" i="1"/>
  <c r="AA173" i="1" s="1"/>
  <c r="R173" i="1"/>
  <c r="Z173" i="1" s="1"/>
  <c r="Q173" i="1"/>
  <c r="Y173" i="1" s="1"/>
  <c r="M173" i="1"/>
  <c r="U173" i="1" s="1"/>
  <c r="T168" i="1"/>
  <c r="AB168" i="1" s="1"/>
  <c r="S168" i="1"/>
  <c r="AA168" i="1" s="1"/>
  <c r="R168" i="1"/>
  <c r="Z168" i="1" s="1"/>
  <c r="Q168" i="1"/>
  <c r="Y168" i="1" s="1"/>
  <c r="M168" i="1"/>
  <c r="U168" i="1" s="1"/>
  <c r="T167" i="1"/>
  <c r="AB167" i="1" s="1"/>
  <c r="S167" i="1"/>
  <c r="AA167" i="1" s="1"/>
  <c r="R167" i="1"/>
  <c r="Z167" i="1" s="1"/>
  <c r="Q167" i="1"/>
  <c r="Y167" i="1" s="1"/>
  <c r="M167" i="1"/>
  <c r="U167" i="1" s="1"/>
  <c r="T166" i="1"/>
  <c r="AB166" i="1" s="1"/>
  <c r="S166" i="1"/>
  <c r="AA166" i="1" s="1"/>
  <c r="R166" i="1"/>
  <c r="Z166" i="1" s="1"/>
  <c r="Q166" i="1"/>
  <c r="Y166" i="1" s="1"/>
  <c r="M166" i="1"/>
  <c r="U166" i="1" s="1"/>
  <c r="T165" i="1"/>
  <c r="AB165" i="1" s="1"/>
  <c r="S165" i="1"/>
  <c r="AA165" i="1" s="1"/>
  <c r="R165" i="1"/>
  <c r="Z165" i="1" s="1"/>
  <c r="Q165" i="1"/>
  <c r="Y165" i="1" s="1"/>
  <c r="M165" i="1"/>
  <c r="U165" i="1" s="1"/>
  <c r="T164" i="1"/>
  <c r="AB164" i="1" s="1"/>
  <c r="S164" i="1"/>
  <c r="AA164" i="1" s="1"/>
  <c r="R164" i="1"/>
  <c r="Z164" i="1" s="1"/>
  <c r="Q164" i="1"/>
  <c r="Y164" i="1" s="1"/>
  <c r="M164" i="1"/>
  <c r="U164" i="1" s="1"/>
  <c r="T163" i="1"/>
  <c r="AB163" i="1" s="1"/>
  <c r="S163" i="1"/>
  <c r="AA163" i="1" s="1"/>
  <c r="R163" i="1"/>
  <c r="Z163" i="1" s="1"/>
  <c r="Q163" i="1"/>
  <c r="Y163" i="1" s="1"/>
  <c r="M163" i="1"/>
  <c r="U163" i="1" s="1"/>
  <c r="T162" i="1"/>
  <c r="AB162" i="1" s="1"/>
  <c r="S162" i="1"/>
  <c r="AA162" i="1" s="1"/>
  <c r="R162" i="1"/>
  <c r="Q162" i="1"/>
  <c r="Y162" i="1" s="1"/>
  <c r="M162" i="1"/>
  <c r="U162" i="1" s="1"/>
  <c r="T161" i="1"/>
  <c r="AB161" i="1" s="1"/>
  <c r="S161" i="1"/>
  <c r="AA161" i="1" s="1"/>
  <c r="R161" i="1"/>
  <c r="Z161" i="1" s="1"/>
  <c r="Q161" i="1"/>
  <c r="Y161" i="1" s="1"/>
  <c r="M161" i="1"/>
  <c r="U161" i="1" s="1"/>
  <c r="T160" i="1"/>
  <c r="AB160" i="1" s="1"/>
  <c r="S160" i="1"/>
  <c r="AA160" i="1" s="1"/>
  <c r="R160" i="1"/>
  <c r="Q160" i="1"/>
  <c r="Y160" i="1" s="1"/>
  <c r="M160" i="1"/>
  <c r="U160" i="1" s="1"/>
  <c r="T159" i="1"/>
  <c r="AB159" i="1" s="1"/>
  <c r="S159" i="1"/>
  <c r="AA159" i="1" s="1"/>
  <c r="Q159" i="1"/>
  <c r="Y159" i="1" s="1"/>
  <c r="M159" i="1"/>
  <c r="U159" i="1" s="1"/>
  <c r="T158" i="1"/>
  <c r="AB158" i="1" s="1"/>
  <c r="S158" i="1"/>
  <c r="AA158" i="1" s="1"/>
  <c r="R158" i="1"/>
  <c r="Z158" i="1" s="1"/>
  <c r="Q158" i="1"/>
  <c r="Y158" i="1" s="1"/>
  <c r="M158" i="1"/>
  <c r="U158" i="1" s="1"/>
  <c r="T157" i="1"/>
  <c r="AB157" i="1" s="1"/>
  <c r="S157" i="1"/>
  <c r="AA157" i="1" s="1"/>
  <c r="R157" i="1"/>
  <c r="Z157" i="1" s="1"/>
  <c r="Q157" i="1"/>
  <c r="Y157" i="1" s="1"/>
  <c r="P157" i="1"/>
  <c r="X157" i="1" s="1"/>
  <c r="O157" i="1"/>
  <c r="W157" i="1" s="1"/>
  <c r="N157" i="1"/>
  <c r="V157" i="1" s="1"/>
  <c r="T156" i="1"/>
  <c r="AB156" i="1" s="1"/>
  <c r="S156" i="1"/>
  <c r="AA156" i="1" s="1"/>
  <c r="R156" i="1"/>
  <c r="Z156" i="1" s="1"/>
  <c r="Q156" i="1"/>
  <c r="M156" i="1"/>
  <c r="T155" i="1"/>
  <c r="AB155" i="1" s="1"/>
  <c r="S155" i="1"/>
  <c r="AA155" i="1" s="1"/>
  <c r="R155" i="1"/>
  <c r="Z155" i="1" s="1"/>
  <c r="Q155" i="1"/>
  <c r="Y155" i="1" s="1"/>
  <c r="P155" i="1"/>
  <c r="X155" i="1" s="1"/>
  <c r="O155" i="1"/>
  <c r="W155" i="1" s="1"/>
  <c r="N155" i="1"/>
  <c r="V155" i="1" s="1"/>
  <c r="T154" i="1"/>
  <c r="AB154" i="1" s="1"/>
  <c r="S154" i="1"/>
  <c r="AA154" i="1" s="1"/>
  <c r="R154" i="1"/>
  <c r="Z154" i="1" s="1"/>
  <c r="Q154" i="1"/>
  <c r="Y154" i="1" s="1"/>
  <c r="M154" i="1"/>
  <c r="U154" i="1" s="1"/>
  <c r="T153" i="1"/>
  <c r="AB153" i="1" s="1"/>
  <c r="S153" i="1"/>
  <c r="AA153" i="1" s="1"/>
  <c r="R153" i="1"/>
  <c r="Z153" i="1" s="1"/>
  <c r="Q153" i="1"/>
  <c r="Y153" i="1" s="1"/>
  <c r="P153" i="1"/>
  <c r="X153" i="1" s="1"/>
  <c r="O153" i="1"/>
  <c r="W153" i="1" s="1"/>
  <c r="N153" i="1"/>
  <c r="V153" i="1" s="1"/>
  <c r="T152" i="1"/>
  <c r="AB152" i="1" s="1"/>
  <c r="S152" i="1"/>
  <c r="AA152" i="1" s="1"/>
  <c r="R152" i="1"/>
  <c r="Z152" i="1" s="1"/>
  <c r="Q152" i="1"/>
  <c r="M152" i="1"/>
  <c r="U152" i="1" s="1"/>
  <c r="T151" i="1"/>
  <c r="AB151" i="1" s="1"/>
  <c r="S151" i="1"/>
  <c r="AA151" i="1" s="1"/>
  <c r="R151" i="1"/>
  <c r="Z151" i="1" s="1"/>
  <c r="Q151" i="1"/>
  <c r="Y151" i="1" s="1"/>
  <c r="P151" i="1"/>
  <c r="X151" i="1" s="1"/>
  <c r="O151" i="1"/>
  <c r="W151" i="1" s="1"/>
  <c r="N151" i="1"/>
  <c r="V151" i="1" s="1"/>
  <c r="T150" i="1"/>
  <c r="AB150" i="1" s="1"/>
  <c r="S150" i="1"/>
  <c r="R150" i="1"/>
  <c r="Q150" i="1"/>
  <c r="Y150" i="1" s="1"/>
  <c r="M150" i="1"/>
  <c r="T149" i="1"/>
  <c r="AB149" i="1" s="1"/>
  <c r="S149" i="1"/>
  <c r="AA149" i="1" s="1"/>
  <c r="R149" i="1"/>
  <c r="Z149" i="1" s="1"/>
  <c r="Q149" i="1"/>
  <c r="Y149" i="1" s="1"/>
  <c r="P149" i="1"/>
  <c r="X149" i="1" s="1"/>
  <c r="O149" i="1"/>
  <c r="W149" i="1" s="1"/>
  <c r="N149" i="1"/>
  <c r="V149" i="1" s="1"/>
  <c r="T148" i="1"/>
  <c r="AB148" i="1" s="1"/>
  <c r="S148" i="1"/>
  <c r="AA148" i="1" s="1"/>
  <c r="R148" i="1"/>
  <c r="Z148" i="1" s="1"/>
  <c r="Q148" i="1"/>
  <c r="M148" i="1"/>
  <c r="T147" i="1"/>
  <c r="AB147" i="1" s="1"/>
  <c r="S147" i="1"/>
  <c r="AA147" i="1" s="1"/>
  <c r="R147" i="1"/>
  <c r="Z147" i="1" s="1"/>
  <c r="Q147" i="1"/>
  <c r="Y147" i="1" s="1"/>
  <c r="P147" i="1"/>
  <c r="X147" i="1" s="1"/>
  <c r="O147" i="1"/>
  <c r="W147" i="1" s="1"/>
  <c r="N147" i="1"/>
  <c r="V147" i="1" s="1"/>
  <c r="T146" i="1"/>
  <c r="AB146" i="1" s="1"/>
  <c r="S146" i="1"/>
  <c r="R146" i="1"/>
  <c r="Z146" i="1" s="1"/>
  <c r="Q146" i="1"/>
  <c r="Y146" i="1" s="1"/>
  <c r="M146" i="1"/>
  <c r="U146" i="1" s="1"/>
  <c r="T145" i="1"/>
  <c r="AB145" i="1" s="1"/>
  <c r="S145" i="1"/>
  <c r="AA145" i="1" s="1"/>
  <c r="R145" i="1"/>
  <c r="Z145" i="1" s="1"/>
  <c r="Q145" i="1"/>
  <c r="Y145" i="1" s="1"/>
  <c r="P145" i="1"/>
  <c r="X145" i="1" s="1"/>
  <c r="O145" i="1"/>
  <c r="W145" i="1" s="1"/>
  <c r="N145" i="1"/>
  <c r="V145" i="1" s="1"/>
  <c r="T142" i="1"/>
  <c r="AB142" i="1" s="1"/>
  <c r="S142" i="1"/>
  <c r="AA142" i="1" s="1"/>
  <c r="R142" i="1"/>
  <c r="Z142" i="1" s="1"/>
  <c r="Q142" i="1"/>
  <c r="M142" i="1"/>
  <c r="T140" i="1"/>
  <c r="AB140" i="1" s="1"/>
  <c r="S140" i="1"/>
  <c r="AA140" i="1" s="1"/>
  <c r="R140" i="1"/>
  <c r="Z140" i="1" s="1"/>
  <c r="Q140" i="1"/>
  <c r="Y140" i="1" s="1"/>
  <c r="M140" i="1"/>
  <c r="U140" i="1" s="1"/>
  <c r="T139" i="1"/>
  <c r="AB139" i="1" s="1"/>
  <c r="S139" i="1"/>
  <c r="AA139" i="1" s="1"/>
  <c r="R139" i="1"/>
  <c r="Z139" i="1" s="1"/>
  <c r="Q139" i="1"/>
  <c r="M139" i="1"/>
  <c r="U139" i="1" s="1"/>
  <c r="T138" i="1"/>
  <c r="AB138" i="1" s="1"/>
  <c r="S138" i="1"/>
  <c r="R138" i="1"/>
  <c r="Z138" i="1" s="1"/>
  <c r="Q138" i="1"/>
  <c r="Y138" i="1" s="1"/>
  <c r="M138" i="1"/>
  <c r="U138" i="1" s="1"/>
  <c r="T137" i="1"/>
  <c r="AB137" i="1" s="1"/>
  <c r="S137" i="1"/>
  <c r="AA137" i="1" s="1"/>
  <c r="R137" i="1"/>
  <c r="Z137" i="1" s="1"/>
  <c r="Q137" i="1"/>
  <c r="Y137" i="1" s="1"/>
  <c r="M137" i="1"/>
  <c r="U137" i="1" s="1"/>
  <c r="T136" i="1"/>
  <c r="AB136" i="1" s="1"/>
  <c r="S136" i="1"/>
  <c r="AA136" i="1" s="1"/>
  <c r="R136" i="1"/>
  <c r="Q136" i="1"/>
  <c r="Y136" i="1" s="1"/>
  <c r="M136" i="1"/>
  <c r="U136" i="1" s="1"/>
  <c r="T135" i="1"/>
  <c r="AB135" i="1" s="1"/>
  <c r="S135" i="1"/>
  <c r="AA135" i="1" s="1"/>
  <c r="R135" i="1"/>
  <c r="Z135" i="1" s="1"/>
  <c r="Q135" i="1"/>
  <c r="Y135" i="1" s="1"/>
  <c r="T134" i="1"/>
  <c r="AB134" i="1" s="1"/>
  <c r="S134" i="1"/>
  <c r="AA134" i="1" s="1"/>
  <c r="R134" i="1"/>
  <c r="Z134" i="1" s="1"/>
  <c r="Q134" i="1"/>
  <c r="M134" i="1"/>
  <c r="T133" i="1"/>
  <c r="AB133" i="1" s="1"/>
  <c r="S133" i="1"/>
  <c r="AA133" i="1" s="1"/>
  <c r="R133" i="1"/>
  <c r="Z133" i="1" s="1"/>
  <c r="Q133" i="1"/>
  <c r="Y133" i="1" s="1"/>
  <c r="M133" i="1"/>
  <c r="U133" i="1" s="1"/>
  <c r="T131" i="1"/>
  <c r="AB131" i="1" s="1"/>
  <c r="S131" i="1"/>
  <c r="AA131" i="1" s="1"/>
  <c r="R131" i="1"/>
  <c r="Z131" i="1" s="1"/>
  <c r="Q131" i="1"/>
  <c r="Y131" i="1" s="1"/>
  <c r="M131" i="1"/>
  <c r="U131" i="1" s="1"/>
  <c r="T130" i="1"/>
  <c r="AB130" i="1" s="1"/>
  <c r="S130" i="1"/>
  <c r="AA130" i="1" s="1"/>
  <c r="R130" i="1"/>
  <c r="Q130" i="1"/>
  <c r="Y130" i="1" s="1"/>
  <c r="T129" i="1"/>
  <c r="AB129" i="1" s="1"/>
  <c r="S129" i="1"/>
  <c r="AA129" i="1" s="1"/>
  <c r="R129" i="1"/>
  <c r="Z129" i="1" s="1"/>
  <c r="Q129" i="1"/>
  <c r="Y129" i="1" s="1"/>
  <c r="M129" i="1"/>
  <c r="U129" i="1" s="1"/>
  <c r="T128" i="1"/>
  <c r="AB128" i="1" s="1"/>
  <c r="S128" i="1"/>
  <c r="AA128" i="1" s="1"/>
  <c r="R128" i="1"/>
  <c r="Z128" i="1" s="1"/>
  <c r="Q128" i="1"/>
  <c r="M128" i="1"/>
  <c r="T127" i="1"/>
  <c r="AB127" i="1" s="1"/>
  <c r="S127" i="1"/>
  <c r="AA127" i="1" s="1"/>
  <c r="R127" i="1"/>
  <c r="Z127" i="1" s="1"/>
  <c r="Q127" i="1"/>
  <c r="Y127" i="1" s="1"/>
  <c r="M127" i="1"/>
  <c r="U127" i="1" s="1"/>
  <c r="T126" i="1"/>
  <c r="AB126" i="1" s="1"/>
  <c r="S126" i="1"/>
  <c r="AA126" i="1" s="1"/>
  <c r="R126" i="1"/>
  <c r="Z126" i="1" s="1"/>
  <c r="Q126" i="1"/>
  <c r="Y126" i="1" s="1"/>
  <c r="M126" i="1"/>
  <c r="U126" i="1" s="1"/>
  <c r="T125" i="1"/>
  <c r="AB125" i="1" s="1"/>
  <c r="S125" i="1"/>
  <c r="AA125" i="1" s="1"/>
  <c r="R125" i="1"/>
  <c r="Q125" i="1"/>
  <c r="M125" i="1"/>
  <c r="U125" i="1" s="1"/>
  <c r="T123" i="1"/>
  <c r="AB123" i="1" s="1"/>
  <c r="S123" i="1"/>
  <c r="AA123" i="1" s="1"/>
  <c r="R123" i="1"/>
  <c r="Z123" i="1" s="1"/>
  <c r="Q123" i="1"/>
  <c r="Y123" i="1" s="1"/>
  <c r="M123" i="1"/>
  <c r="U123" i="1" s="1"/>
  <c r="T122" i="1"/>
  <c r="AB122" i="1" s="1"/>
  <c r="S122" i="1"/>
  <c r="R122" i="1"/>
  <c r="Q122" i="1"/>
  <c r="M122" i="1"/>
  <c r="U122" i="1" s="1"/>
  <c r="T121" i="1"/>
  <c r="AB121" i="1" s="1"/>
  <c r="S121" i="1"/>
  <c r="AA121" i="1" s="1"/>
  <c r="R121" i="1"/>
  <c r="Z121" i="1" s="1"/>
  <c r="Q121" i="1"/>
  <c r="Y121" i="1" s="1"/>
  <c r="M121" i="1"/>
  <c r="U121" i="1" s="1"/>
  <c r="T120" i="1"/>
  <c r="AB120" i="1" s="1"/>
  <c r="S120" i="1"/>
  <c r="AA120" i="1" s="1"/>
  <c r="R120" i="1"/>
  <c r="Z120" i="1" s="1"/>
  <c r="Q120" i="1"/>
  <c r="Y120" i="1" s="1"/>
  <c r="M120" i="1"/>
  <c r="U120" i="1" s="1"/>
  <c r="T119" i="1"/>
  <c r="AB119" i="1" s="1"/>
  <c r="S119" i="1"/>
  <c r="R119" i="1"/>
  <c r="M119" i="1"/>
  <c r="U119" i="1" s="1"/>
  <c r="T118" i="1"/>
  <c r="AB118" i="1" s="1"/>
  <c r="S118" i="1"/>
  <c r="AA118" i="1" s="1"/>
  <c r="R118" i="1"/>
  <c r="Z118" i="1" s="1"/>
  <c r="M118" i="1"/>
  <c r="U118" i="1" s="1"/>
  <c r="T117" i="1"/>
  <c r="AB117" i="1" s="1"/>
  <c r="S117" i="1"/>
  <c r="AA117" i="1" s="1"/>
  <c r="R117" i="1"/>
  <c r="Z117" i="1" s="1"/>
  <c r="Q117" i="1"/>
  <c r="Y117" i="1" s="1"/>
  <c r="M117" i="1"/>
  <c r="U117" i="1" s="1"/>
  <c r="T116" i="1"/>
  <c r="AB116" i="1" s="1"/>
  <c r="S116" i="1"/>
  <c r="AA116" i="1" s="1"/>
  <c r="R116" i="1"/>
  <c r="Z116" i="1" s="1"/>
  <c r="Q116" i="1"/>
  <c r="Y116" i="1" s="1"/>
  <c r="M116" i="1"/>
  <c r="U116" i="1" s="1"/>
  <c r="T115" i="1"/>
  <c r="AB115" i="1" s="1"/>
  <c r="S115" i="1"/>
  <c r="R115" i="1"/>
  <c r="Z115" i="1" s="1"/>
  <c r="Q115" i="1"/>
  <c r="Y115" i="1" s="1"/>
  <c r="M115" i="1"/>
  <c r="U115" i="1" s="1"/>
  <c r="T114" i="1"/>
  <c r="AB114" i="1" s="1"/>
  <c r="S114" i="1"/>
  <c r="AA114" i="1" s="1"/>
  <c r="R114" i="1"/>
  <c r="Q114" i="1"/>
  <c r="Y114" i="1" s="1"/>
  <c r="M114" i="1"/>
  <c r="U114" i="1" s="1"/>
  <c r="T113" i="1"/>
  <c r="AB113" i="1" s="1"/>
  <c r="S113" i="1"/>
  <c r="AA113" i="1" s="1"/>
  <c r="R113" i="1"/>
  <c r="Z113" i="1" s="1"/>
  <c r="Q113" i="1"/>
  <c r="Y113" i="1" s="1"/>
  <c r="T111" i="1"/>
  <c r="AB111" i="1" s="1"/>
  <c r="S111" i="1"/>
  <c r="AA111" i="1" s="1"/>
  <c r="R111" i="1"/>
  <c r="Z111" i="1" s="1"/>
  <c r="Q111" i="1"/>
  <c r="P111" i="1"/>
  <c r="O111" i="1"/>
  <c r="W111" i="1" s="1"/>
  <c r="N111" i="1"/>
  <c r="V111" i="1" s="1"/>
  <c r="T110" i="1"/>
  <c r="AB110" i="1" s="1"/>
  <c r="S110" i="1"/>
  <c r="AA110" i="1" s="1"/>
  <c r="R110" i="1"/>
  <c r="Z110" i="1" s="1"/>
  <c r="Q110" i="1"/>
  <c r="Y110" i="1" s="1"/>
  <c r="P110" i="1"/>
  <c r="X110" i="1" s="1"/>
  <c r="O110" i="1"/>
  <c r="W110" i="1" s="1"/>
  <c r="N110" i="1"/>
  <c r="V110" i="1" s="1"/>
  <c r="T108" i="1"/>
  <c r="AB108" i="1" s="1"/>
  <c r="S108" i="1"/>
  <c r="AA108" i="1" s="1"/>
  <c r="R108" i="1"/>
  <c r="Z108" i="1" s="1"/>
  <c r="Q108" i="1"/>
  <c r="Y108" i="1" s="1"/>
  <c r="P108" i="1"/>
  <c r="X108" i="1" s="1"/>
  <c r="O108" i="1"/>
  <c r="W108" i="1" s="1"/>
  <c r="N108" i="1"/>
  <c r="V108" i="1" s="1"/>
  <c r="T107" i="1"/>
  <c r="AB107" i="1" s="1"/>
  <c r="S107" i="1"/>
  <c r="AA107" i="1" s="1"/>
  <c r="R107" i="1"/>
  <c r="Z107" i="1" s="1"/>
  <c r="Q107" i="1"/>
  <c r="Y107" i="1" s="1"/>
  <c r="P107" i="1"/>
  <c r="X107" i="1" s="1"/>
  <c r="O107" i="1"/>
  <c r="W107" i="1" s="1"/>
  <c r="N107" i="1"/>
  <c r="V107" i="1" s="1"/>
  <c r="T106" i="1"/>
  <c r="AB106" i="1" s="1"/>
  <c r="S106" i="1"/>
  <c r="AA106" i="1" s="1"/>
  <c r="R106" i="1"/>
  <c r="Z106" i="1" s="1"/>
  <c r="Q106" i="1"/>
  <c r="Y106" i="1" s="1"/>
  <c r="P106" i="1"/>
  <c r="X106" i="1" s="1"/>
  <c r="O106" i="1"/>
  <c r="W106" i="1" s="1"/>
  <c r="N106" i="1"/>
  <c r="V106" i="1" s="1"/>
  <c r="T104" i="1"/>
  <c r="AB104" i="1" s="1"/>
  <c r="S104" i="1"/>
  <c r="AA104" i="1" s="1"/>
  <c r="R104" i="1"/>
  <c r="Z104" i="1" s="1"/>
  <c r="Q104" i="1"/>
  <c r="Y104" i="1" s="1"/>
  <c r="M104" i="1"/>
  <c r="U104" i="1" s="1"/>
  <c r="T103" i="1"/>
  <c r="AB103" i="1" s="1"/>
  <c r="S103" i="1"/>
  <c r="R103" i="1"/>
  <c r="Z103" i="1" s="1"/>
  <c r="Q103" i="1"/>
  <c r="Y103" i="1" s="1"/>
  <c r="M103" i="1"/>
  <c r="U103" i="1" s="1"/>
  <c r="T101" i="1"/>
  <c r="AB101" i="1" s="1"/>
  <c r="S101" i="1"/>
  <c r="AA101" i="1" s="1"/>
  <c r="R101" i="1"/>
  <c r="Z101" i="1" s="1"/>
  <c r="Q101" i="1"/>
  <c r="Y101" i="1" s="1"/>
  <c r="P101" i="1"/>
  <c r="X101" i="1" s="1"/>
  <c r="O101" i="1"/>
  <c r="W101" i="1" s="1"/>
  <c r="N101" i="1"/>
  <c r="V101" i="1" s="1"/>
  <c r="T100" i="1"/>
  <c r="S100" i="1"/>
  <c r="AA100" i="1" s="1"/>
  <c r="R100" i="1"/>
  <c r="Z100" i="1" s="1"/>
  <c r="Q100" i="1"/>
  <c r="Y100" i="1" s="1"/>
  <c r="P100" i="1"/>
  <c r="X100" i="1" s="1"/>
  <c r="O100" i="1"/>
  <c r="W100" i="1" s="1"/>
  <c r="N100" i="1"/>
  <c r="V100" i="1" s="1"/>
  <c r="T98" i="1"/>
  <c r="AB98" i="1" s="1"/>
  <c r="S98" i="1"/>
  <c r="AA98" i="1" s="1"/>
  <c r="R98" i="1"/>
  <c r="Z98" i="1" s="1"/>
  <c r="Q98" i="1"/>
  <c r="Y98" i="1" s="1"/>
  <c r="P98" i="1"/>
  <c r="X98" i="1" s="1"/>
  <c r="O98" i="1"/>
  <c r="W98" i="1" s="1"/>
  <c r="N98" i="1"/>
  <c r="T97" i="1"/>
  <c r="S97" i="1"/>
  <c r="AA97" i="1" s="1"/>
  <c r="R97" i="1"/>
  <c r="Z97" i="1" s="1"/>
  <c r="Q97" i="1"/>
  <c r="Y97" i="1" s="1"/>
  <c r="M97" i="1"/>
  <c r="U97" i="1" s="1"/>
  <c r="T96" i="1"/>
  <c r="AB96" i="1" s="1"/>
  <c r="S96" i="1"/>
  <c r="AA96" i="1" s="1"/>
  <c r="R96" i="1"/>
  <c r="Z96" i="1" s="1"/>
  <c r="Q96" i="1"/>
  <c r="Y96" i="1" s="1"/>
  <c r="P96" i="1"/>
  <c r="O96" i="1"/>
  <c r="W96" i="1" s="1"/>
  <c r="N96" i="1"/>
  <c r="V96" i="1" s="1"/>
  <c r="T94" i="1"/>
  <c r="AB94" i="1" s="1"/>
  <c r="S94" i="1"/>
  <c r="AA94" i="1" s="1"/>
  <c r="R94" i="1"/>
  <c r="Z94" i="1" s="1"/>
  <c r="Q94" i="1"/>
  <c r="Y94" i="1" s="1"/>
  <c r="P94" i="1"/>
  <c r="X94" i="1" s="1"/>
  <c r="O94" i="1"/>
  <c r="W94" i="1" s="1"/>
  <c r="N94" i="1"/>
  <c r="V94" i="1" s="1"/>
  <c r="T93" i="1"/>
  <c r="AB93" i="1" s="1"/>
  <c r="S93" i="1"/>
  <c r="AA93" i="1" s="1"/>
  <c r="R93" i="1"/>
  <c r="Z93" i="1" s="1"/>
  <c r="Q93" i="1"/>
  <c r="Y93" i="1" s="1"/>
  <c r="P93" i="1"/>
  <c r="O93" i="1"/>
  <c r="W93" i="1" s="1"/>
  <c r="N93" i="1"/>
  <c r="T91" i="1"/>
  <c r="AB91" i="1" s="1"/>
  <c r="S91" i="1"/>
  <c r="AA91" i="1" s="1"/>
  <c r="R91" i="1"/>
  <c r="Z91" i="1" s="1"/>
  <c r="Q91" i="1"/>
  <c r="Y91" i="1" s="1"/>
  <c r="P91" i="1"/>
  <c r="X91" i="1" s="1"/>
  <c r="O91" i="1"/>
  <c r="W91" i="1" s="1"/>
  <c r="N91" i="1"/>
  <c r="V91" i="1" s="1"/>
  <c r="T90" i="1"/>
  <c r="S90" i="1"/>
  <c r="R90" i="1"/>
  <c r="Z90" i="1" s="1"/>
  <c r="Q90" i="1"/>
  <c r="Y90" i="1" s="1"/>
  <c r="P90" i="1"/>
  <c r="X90" i="1" s="1"/>
  <c r="O90" i="1"/>
  <c r="W90" i="1" s="1"/>
  <c r="N90" i="1"/>
  <c r="V90" i="1" s="1"/>
  <c r="T89" i="1"/>
  <c r="AB89" i="1" s="1"/>
  <c r="S89" i="1"/>
  <c r="AA89" i="1" s="1"/>
  <c r="R89" i="1"/>
  <c r="Z89" i="1" s="1"/>
  <c r="Q89" i="1"/>
  <c r="Y89" i="1" s="1"/>
  <c r="P89" i="1"/>
  <c r="X89" i="1" s="1"/>
  <c r="O89" i="1"/>
  <c r="W89" i="1" s="1"/>
  <c r="N89" i="1"/>
  <c r="V89" i="1" s="1"/>
  <c r="T88" i="1"/>
  <c r="AB88" i="1" s="1"/>
  <c r="S88" i="1"/>
  <c r="AA88" i="1" s="1"/>
  <c r="R88" i="1"/>
  <c r="Z88" i="1" s="1"/>
  <c r="Q88" i="1"/>
  <c r="Y88" i="1" s="1"/>
  <c r="P88" i="1"/>
  <c r="X88" i="1" s="1"/>
  <c r="O88" i="1"/>
  <c r="W88" i="1" s="1"/>
  <c r="N88" i="1"/>
  <c r="V88" i="1" s="1"/>
  <c r="T87" i="1"/>
  <c r="AB87" i="1" s="1"/>
  <c r="S87" i="1"/>
  <c r="AA87" i="1" s="1"/>
  <c r="R87" i="1"/>
  <c r="Q87" i="1"/>
  <c r="Y87" i="1" s="1"/>
  <c r="T86" i="1"/>
  <c r="AB86" i="1" s="1"/>
  <c r="S86" i="1"/>
  <c r="AA86" i="1" s="1"/>
  <c r="R86" i="1"/>
  <c r="Z86" i="1" s="1"/>
  <c r="Q86" i="1"/>
  <c r="Y86" i="1" s="1"/>
  <c r="P86" i="1"/>
  <c r="O86" i="1"/>
  <c r="X86" i="1" s="1"/>
  <c r="N86" i="1"/>
  <c r="V86" i="1" s="1"/>
  <c r="T85" i="1"/>
  <c r="AB85" i="1" s="1"/>
  <c r="S85" i="1"/>
  <c r="AA85" i="1" s="1"/>
  <c r="R85" i="1"/>
  <c r="Z85" i="1" s="1"/>
  <c r="O85" i="1"/>
  <c r="T84" i="1"/>
  <c r="AB84" i="1" s="1"/>
  <c r="S84" i="1"/>
  <c r="AA84" i="1" s="1"/>
  <c r="R84" i="1"/>
  <c r="Q84" i="1"/>
  <c r="Y84" i="1" s="1"/>
  <c r="P84" i="1"/>
  <c r="X84" i="1" s="1"/>
  <c r="O84" i="1"/>
  <c r="W84" i="1" s="1"/>
  <c r="N84" i="1"/>
  <c r="V84" i="1" s="1"/>
  <c r="T83" i="1"/>
  <c r="AB83" i="1" s="1"/>
  <c r="S83" i="1"/>
  <c r="AA83" i="1" s="1"/>
  <c r="R83" i="1"/>
  <c r="Z83" i="1" s="1"/>
  <c r="Q83" i="1"/>
  <c r="Y83" i="1" s="1"/>
  <c r="P83" i="1"/>
  <c r="X83" i="1" s="1"/>
  <c r="O83" i="1"/>
  <c r="W83" i="1" s="1"/>
  <c r="N83" i="1"/>
  <c r="V83" i="1" s="1"/>
  <c r="T82" i="1"/>
  <c r="AB82" i="1" s="1"/>
  <c r="S82" i="1"/>
  <c r="AA82" i="1" s="1"/>
  <c r="R82" i="1"/>
  <c r="Z82" i="1" s="1"/>
  <c r="Q82" i="1"/>
  <c r="Y82" i="1" s="1"/>
  <c r="P82" i="1"/>
  <c r="X82" i="1" s="1"/>
  <c r="O82" i="1"/>
  <c r="W82" i="1" s="1"/>
  <c r="N82" i="1"/>
  <c r="V82" i="1" s="1"/>
  <c r="T81" i="1"/>
  <c r="AB81" i="1" s="1"/>
  <c r="S81" i="1"/>
  <c r="AA81" i="1" s="1"/>
  <c r="R81" i="1"/>
  <c r="Z81" i="1" s="1"/>
  <c r="Q81" i="1"/>
  <c r="Y81" i="1" s="1"/>
  <c r="T80" i="1"/>
  <c r="AB79" i="1" s="1"/>
  <c r="S80" i="1"/>
  <c r="AA79" i="1" s="1"/>
  <c r="R80" i="1"/>
  <c r="Q80" i="1"/>
  <c r="Y79" i="1" s="1"/>
  <c r="M80" i="1"/>
  <c r="U79" i="1" s="1"/>
  <c r="T76" i="1"/>
  <c r="AB76" i="1" s="1"/>
  <c r="S76" i="1"/>
  <c r="AA76" i="1" s="1"/>
  <c r="R76" i="1"/>
  <c r="Z76" i="1" s="1"/>
  <c r="Q76" i="1"/>
  <c r="Y76" i="1" s="1"/>
  <c r="M76" i="1"/>
  <c r="U76" i="1" s="1"/>
  <c r="T75" i="1"/>
  <c r="AB75" i="1" s="1"/>
  <c r="S75" i="1"/>
  <c r="R75" i="1"/>
  <c r="M75" i="1"/>
  <c r="U75" i="1" s="1"/>
  <c r="T74" i="1"/>
  <c r="AB74" i="1" s="1"/>
  <c r="S74" i="1"/>
  <c r="AA74" i="1" s="1"/>
  <c r="R74" i="1"/>
  <c r="Z74" i="1" s="1"/>
  <c r="Q74" i="1"/>
  <c r="Y74" i="1" s="1"/>
  <c r="M74" i="1"/>
  <c r="U74" i="1" s="1"/>
  <c r="T72" i="1"/>
  <c r="AB72" i="1" s="1"/>
  <c r="S72" i="1"/>
  <c r="AA72" i="1" s="1"/>
  <c r="R72" i="1"/>
  <c r="Z72" i="1" s="1"/>
  <c r="Q72" i="1"/>
  <c r="Y72" i="1" s="1"/>
  <c r="M72" i="1"/>
  <c r="U72" i="1" s="1"/>
  <c r="T71" i="1"/>
  <c r="AB71" i="1" s="1"/>
  <c r="S71" i="1"/>
  <c r="R71" i="1"/>
  <c r="Q71" i="1"/>
  <c r="Y71" i="1" s="1"/>
  <c r="M71" i="1"/>
  <c r="U71" i="1" s="1"/>
  <c r="T67" i="1"/>
  <c r="AB67" i="1" s="1"/>
  <c r="S67" i="1"/>
  <c r="AA67" i="1" s="1"/>
  <c r="R67" i="1"/>
  <c r="Z67" i="1" s="1"/>
  <c r="Q67" i="1"/>
  <c r="Y67" i="1" s="1"/>
  <c r="T62" i="1"/>
  <c r="AB62" i="1" s="1"/>
  <c r="S62" i="1"/>
  <c r="AA62" i="1" s="1"/>
  <c r="R62" i="1"/>
  <c r="T59" i="1"/>
  <c r="AB59" i="1" s="1"/>
  <c r="S59" i="1"/>
  <c r="AA59" i="1" s="1"/>
  <c r="R59" i="1"/>
  <c r="Z59" i="1" s="1"/>
  <c r="Q59" i="1"/>
  <c r="Y59" i="1" s="1"/>
  <c r="M59" i="1"/>
  <c r="U59" i="1" s="1"/>
  <c r="T56" i="1"/>
  <c r="S56" i="1"/>
  <c r="AA56" i="1" s="1"/>
  <c r="R56" i="1"/>
  <c r="Z56" i="1" s="1"/>
  <c r="M56" i="1"/>
  <c r="U56" i="1" s="1"/>
  <c r="T54" i="1"/>
  <c r="AB54" i="1" s="1"/>
  <c r="S54" i="1"/>
  <c r="AA54" i="1" s="1"/>
  <c r="R54" i="1"/>
  <c r="Z54" i="1" s="1"/>
  <c r="Q54" i="1"/>
  <c r="Y54" i="1" s="1"/>
  <c r="M54" i="1"/>
  <c r="U54" i="1" s="1"/>
  <c r="T52" i="1"/>
  <c r="AB52" i="1" s="1"/>
  <c r="S52" i="1"/>
  <c r="R52" i="1"/>
  <c r="Z52" i="1" s="1"/>
  <c r="Q52" i="1"/>
  <c r="Y52" i="1" s="1"/>
  <c r="M52" i="1"/>
  <c r="U52" i="1" s="1"/>
  <c r="T51" i="1"/>
  <c r="AB51" i="1" s="1"/>
  <c r="S51" i="1"/>
  <c r="AA51" i="1" s="1"/>
  <c r="R51" i="1"/>
  <c r="Z51" i="1" s="1"/>
  <c r="Q51" i="1"/>
  <c r="Y51" i="1" s="1"/>
  <c r="M51" i="1"/>
  <c r="U51" i="1" s="1"/>
  <c r="T50" i="1"/>
  <c r="AB50" i="1" s="1"/>
  <c r="S50" i="1"/>
  <c r="AA50" i="1" s="1"/>
  <c r="R50" i="1"/>
  <c r="Z50" i="1" s="1"/>
  <c r="Q50" i="1"/>
  <c r="Y50" i="1" s="1"/>
  <c r="M50" i="1"/>
  <c r="U50" i="1" s="1"/>
  <c r="T49" i="1"/>
  <c r="AB49" i="1" s="1"/>
  <c r="S49" i="1"/>
  <c r="AA49" i="1" s="1"/>
  <c r="R49" i="1"/>
  <c r="Z49" i="1" s="1"/>
  <c r="Q49" i="1"/>
  <c r="Y49" i="1" s="1"/>
  <c r="M49" i="1"/>
  <c r="U49" i="1" s="1"/>
  <c r="T48" i="1"/>
  <c r="AB48" i="1" s="1"/>
  <c r="S48" i="1"/>
  <c r="AA48" i="1" s="1"/>
  <c r="R48" i="1"/>
  <c r="Z48" i="1" s="1"/>
  <c r="Q48" i="1"/>
  <c r="Y48" i="1" s="1"/>
  <c r="M48" i="1"/>
  <c r="U48" i="1" s="1"/>
  <c r="T47" i="1"/>
  <c r="AB47" i="1" s="1"/>
  <c r="S47" i="1"/>
  <c r="AA47" i="1" s="1"/>
  <c r="R47" i="1"/>
  <c r="Z47" i="1" s="1"/>
  <c r="Q47" i="1"/>
  <c r="Y47" i="1" s="1"/>
  <c r="M47" i="1"/>
  <c r="U47" i="1" s="1"/>
  <c r="T46" i="1"/>
  <c r="AB46" i="1" s="1"/>
  <c r="S46" i="1"/>
  <c r="AA46" i="1" s="1"/>
  <c r="R46" i="1"/>
  <c r="Z46" i="1" s="1"/>
  <c r="Q46" i="1"/>
  <c r="M46" i="1"/>
  <c r="U46" i="1" s="1"/>
  <c r="T45" i="1"/>
  <c r="AB45" i="1" s="1"/>
  <c r="S45" i="1"/>
  <c r="AA45" i="1" s="1"/>
  <c r="R45" i="1"/>
  <c r="Z45" i="1" s="1"/>
  <c r="Q45" i="1"/>
  <c r="Y45" i="1" s="1"/>
  <c r="M45" i="1"/>
  <c r="U45" i="1" s="1"/>
  <c r="T44" i="1"/>
  <c r="AB44" i="1" s="1"/>
  <c r="S44" i="1"/>
  <c r="AA44" i="1" s="1"/>
  <c r="R44" i="1"/>
  <c r="Z44" i="1" s="1"/>
  <c r="Q44" i="1"/>
  <c r="Y44" i="1" s="1"/>
  <c r="M44" i="1"/>
  <c r="U44" i="1" s="1"/>
  <c r="T43" i="1"/>
  <c r="AB43" i="1" s="1"/>
  <c r="S43" i="1"/>
  <c r="AA43" i="1" s="1"/>
  <c r="R43" i="1"/>
  <c r="Q43" i="1"/>
  <c r="M43" i="1"/>
  <c r="U43" i="1" s="1"/>
  <c r="T42" i="1"/>
  <c r="AB42" i="1" s="1"/>
  <c r="S42" i="1"/>
  <c r="AA42" i="1" s="1"/>
  <c r="R42" i="1"/>
  <c r="Z42" i="1" s="1"/>
  <c r="Q42" i="1"/>
  <c r="Y42" i="1" s="1"/>
  <c r="M42" i="1"/>
  <c r="U42" i="1" s="1"/>
  <c r="T41" i="1"/>
  <c r="AB41" i="1" s="1"/>
  <c r="S41" i="1"/>
  <c r="R41" i="1"/>
  <c r="Q41" i="1"/>
  <c r="Y41" i="1" s="1"/>
  <c r="M41" i="1"/>
  <c r="U41" i="1" s="1"/>
  <c r="T40" i="1"/>
  <c r="AB40" i="1" s="1"/>
  <c r="S40" i="1"/>
  <c r="AA40" i="1" s="1"/>
  <c r="R40" i="1"/>
  <c r="Z40" i="1" s="1"/>
  <c r="Q40" i="1"/>
  <c r="Y40" i="1" s="1"/>
  <c r="M40" i="1"/>
  <c r="U40" i="1" s="1"/>
  <c r="T38" i="1"/>
  <c r="AB38" i="1" s="1"/>
  <c r="S38" i="1"/>
  <c r="AA38" i="1" s="1"/>
  <c r="R38" i="1"/>
  <c r="Z38" i="1" s="1"/>
  <c r="Q38" i="1"/>
  <c r="Y38" i="1" s="1"/>
  <c r="M38" i="1"/>
  <c r="U38" i="1" s="1"/>
  <c r="T37" i="1"/>
  <c r="AB37" i="1" s="1"/>
  <c r="S37" i="1"/>
  <c r="R37" i="1"/>
  <c r="Q37" i="1"/>
  <c r="Y37" i="1" s="1"/>
  <c r="M37" i="1"/>
  <c r="U37" i="1" s="1"/>
  <c r="T35" i="1"/>
  <c r="AB35" i="1" s="1"/>
  <c r="S35" i="1"/>
  <c r="AA35" i="1" s="1"/>
  <c r="R35" i="1"/>
  <c r="Z35" i="1" s="1"/>
  <c r="Q35" i="1"/>
  <c r="Y35" i="1" s="1"/>
  <c r="M35" i="1"/>
  <c r="U35" i="1" s="1"/>
  <c r="T34" i="1"/>
  <c r="AB34" i="1" s="1"/>
  <c r="S34" i="1"/>
  <c r="AA34" i="1" s="1"/>
  <c r="R34" i="1"/>
  <c r="Z34" i="1" s="1"/>
  <c r="Q34" i="1"/>
  <c r="Y34" i="1" s="1"/>
  <c r="M34" i="1"/>
  <c r="U34" i="1" s="1"/>
  <c r="T32" i="1"/>
  <c r="AB32" i="1" s="1"/>
  <c r="S32" i="1"/>
  <c r="AA32" i="1" s="1"/>
  <c r="R32" i="1"/>
  <c r="Z32" i="1" s="1"/>
  <c r="Q32" i="1"/>
  <c r="Y32" i="1" s="1"/>
  <c r="M32" i="1"/>
  <c r="U32" i="1" s="1"/>
  <c r="T31" i="1"/>
  <c r="AB31" i="1" s="1"/>
  <c r="S31" i="1"/>
  <c r="AA31" i="1" s="1"/>
  <c r="R31" i="1"/>
  <c r="Z31" i="1" s="1"/>
  <c r="Q31" i="1"/>
  <c r="Y31" i="1" s="1"/>
  <c r="M31" i="1"/>
  <c r="U31" i="1" s="1"/>
  <c r="T29" i="1"/>
  <c r="AB29" i="1" s="1"/>
  <c r="S29" i="1"/>
  <c r="AA29" i="1" s="1"/>
  <c r="R29" i="1"/>
  <c r="Z29" i="1" s="1"/>
  <c r="Q29" i="1"/>
  <c r="Y29" i="1" s="1"/>
  <c r="M29" i="1"/>
  <c r="U29" i="1" s="1"/>
  <c r="T28" i="1"/>
  <c r="AB28" i="1" s="1"/>
  <c r="S28" i="1"/>
  <c r="AA28" i="1" s="1"/>
  <c r="R28" i="1"/>
  <c r="Z28" i="1" s="1"/>
  <c r="Q28" i="1"/>
  <c r="Y28" i="1" s="1"/>
  <c r="M28" i="1"/>
  <c r="U28" i="1" s="1"/>
  <c r="T26" i="1"/>
  <c r="S26" i="1"/>
  <c r="AA26" i="1" s="1"/>
  <c r="R26" i="1"/>
  <c r="Z26" i="1" s="1"/>
  <c r="Q26" i="1"/>
  <c r="Y26" i="1" s="1"/>
  <c r="M26" i="1"/>
  <c r="U26" i="1" s="1"/>
  <c r="T24" i="1"/>
  <c r="AB24" i="1" s="1"/>
  <c r="S24" i="1"/>
  <c r="AA24" i="1" s="1"/>
  <c r="R24" i="1"/>
  <c r="Z24" i="1" s="1"/>
  <c r="Q24" i="1"/>
  <c r="Y24" i="1" s="1"/>
  <c r="M24" i="1"/>
  <c r="U24" i="1" s="1"/>
  <c r="T23" i="1"/>
  <c r="AB23" i="1" s="1"/>
  <c r="S23" i="1"/>
  <c r="AA23" i="1" s="1"/>
  <c r="R23" i="1"/>
  <c r="Z23" i="1" s="1"/>
  <c r="Q23" i="1"/>
  <c r="Y23" i="1" s="1"/>
  <c r="M23" i="1"/>
  <c r="U23" i="1" s="1"/>
  <c r="T22" i="1"/>
  <c r="AB22" i="1" s="1"/>
  <c r="S22" i="1"/>
  <c r="AA22" i="1" s="1"/>
  <c r="R22" i="1"/>
  <c r="Z22" i="1" s="1"/>
  <c r="Q22" i="1"/>
  <c r="Y22" i="1" s="1"/>
  <c r="M22" i="1"/>
  <c r="U22" i="1" s="1"/>
  <c r="T21" i="1"/>
  <c r="AB21" i="1" s="1"/>
  <c r="S21" i="1"/>
  <c r="AA21" i="1" s="1"/>
  <c r="R21" i="1"/>
  <c r="Z21" i="1" s="1"/>
  <c r="Q21" i="1"/>
  <c r="Y21" i="1" s="1"/>
  <c r="M21" i="1"/>
  <c r="T20" i="1"/>
  <c r="S20" i="1"/>
  <c r="AA20" i="1" s="1"/>
  <c r="R20" i="1"/>
  <c r="Z20" i="1" s="1"/>
  <c r="Q20" i="1"/>
  <c r="Y20" i="1" s="1"/>
  <c r="M20" i="1"/>
  <c r="U20" i="1" s="1"/>
  <c r="T19" i="1"/>
  <c r="AB19" i="1" s="1"/>
  <c r="S19" i="1"/>
  <c r="AA19" i="1" s="1"/>
  <c r="R19" i="1"/>
  <c r="Z19" i="1" s="1"/>
  <c r="Q19" i="1"/>
  <c r="Y19" i="1" s="1"/>
  <c r="M19" i="1"/>
  <c r="U19" i="1" s="1"/>
  <c r="T18" i="1"/>
  <c r="AB18" i="1" s="1"/>
  <c r="S18" i="1"/>
  <c r="AA18" i="1" s="1"/>
  <c r="R18" i="1"/>
  <c r="Z18" i="1" s="1"/>
  <c r="Q18" i="1"/>
  <c r="M18" i="1"/>
  <c r="T17" i="1"/>
  <c r="AB17" i="1" s="1"/>
  <c r="S17" i="1"/>
  <c r="AA17" i="1" s="1"/>
  <c r="R17" i="1"/>
  <c r="Z17" i="1" s="1"/>
  <c r="Q17" i="1"/>
  <c r="Y17" i="1" s="1"/>
  <c r="M17" i="1"/>
  <c r="U17" i="1" s="1"/>
  <c r="T16" i="1"/>
  <c r="AB16" i="1" s="1"/>
  <c r="S16" i="1"/>
  <c r="AA16" i="1" s="1"/>
  <c r="R16" i="1"/>
  <c r="Z16" i="1" s="1"/>
  <c r="Q16" i="1"/>
  <c r="Y16" i="1" s="1"/>
  <c r="M16" i="1"/>
  <c r="U16" i="1" s="1"/>
  <c r="T15" i="1"/>
  <c r="AB15" i="1" s="1"/>
  <c r="S15" i="1"/>
  <c r="AA15" i="1" s="1"/>
  <c r="R15" i="1"/>
  <c r="Z15" i="1" s="1"/>
  <c r="Q15" i="1"/>
  <c r="Y15" i="1" s="1"/>
  <c r="M15" i="1"/>
  <c r="U15" i="1" s="1"/>
  <c r="T14" i="1"/>
  <c r="AB14" i="1" s="1"/>
  <c r="S14" i="1"/>
  <c r="AA14" i="1" s="1"/>
  <c r="R14" i="1"/>
  <c r="Z14" i="1" s="1"/>
  <c r="Q14" i="1"/>
  <c r="Y14" i="1" s="1"/>
  <c r="M14" i="1"/>
  <c r="U14" i="1" s="1"/>
  <c r="T13" i="1"/>
  <c r="AB13" i="1" s="1"/>
  <c r="S13" i="1"/>
  <c r="AA13" i="1" s="1"/>
  <c r="R13" i="1"/>
  <c r="Z13" i="1" s="1"/>
  <c r="Q13" i="1"/>
  <c r="Y13" i="1" s="1"/>
  <c r="M13" i="1"/>
  <c r="U13" i="1" s="1"/>
  <c r="X85" i="1" l="1"/>
  <c r="W85" i="1"/>
  <c r="W86" i="1"/>
</calcChain>
</file>

<file path=xl/sharedStrings.xml><?xml version="1.0" encoding="utf-8"?>
<sst xmlns="http://schemas.openxmlformats.org/spreadsheetml/2006/main" count="1653" uniqueCount="562">
  <si>
    <t>к решению сессии районного Совета депутатов</t>
  </si>
  <si>
    <t>2022 год</t>
  </si>
  <si>
    <t>2023 год</t>
  </si>
  <si>
    <t>2024 год</t>
  </si>
  <si>
    <t xml:space="preserve">Наименование вида разрешенного использования земельного участка </t>
  </si>
  <si>
    <t xml:space="preserve">Описание вида разрешенного использования земельного участка </t>
  </si>
  <si>
    <t xml:space="preserve">Код (числовое обозначение) вида разрешенного использования земельного участка </t>
  </si>
  <si>
    <t>Категория ЗУ</t>
  </si>
  <si>
    <t>Собственность МО "Мирнинский район" РС(Я)</t>
  </si>
  <si>
    <t>МО "Чуонинский наслег"</t>
  </si>
  <si>
    <t>МО "Ботуобуйинский наслег"</t>
  </si>
  <si>
    <t>МО "Садынский национальный эвенкийский"</t>
  </si>
  <si>
    <t>Межселенные территоии</t>
  </si>
  <si>
    <t>Город Мирный</t>
  </si>
  <si>
    <t>Город Удачный</t>
  </si>
  <si>
    <t>Поселок Айхал</t>
  </si>
  <si>
    <t>Поселок Алмазный</t>
  </si>
  <si>
    <t>Поселок Светлый</t>
  </si>
  <si>
    <t>Поселок Чернышевский</t>
  </si>
  <si>
    <t>МО БН</t>
  </si>
  <si>
    <t>МО ЧН</t>
  </si>
  <si>
    <t>МО СН</t>
  </si>
  <si>
    <t>на территории МО "Город Мирный"</t>
  </si>
  <si>
    <t>на территории МО "Город Удачный"</t>
  </si>
  <si>
    <t>на территории МО "Поселок Айхал"</t>
  </si>
  <si>
    <t>на территории МО "Поселок Алмазный",  МО "Поселок Светлый", МО "Поселок Чернышевский", сельских поселений Мирнинского района</t>
  </si>
  <si>
    <t>ЗНП</t>
  </si>
  <si>
    <t>ЗП</t>
  </si>
  <si>
    <t>ЗСН</t>
  </si>
  <si>
    <t>ЗООТ</t>
  </si>
  <si>
    <t>для всех категорий земель</t>
  </si>
  <si>
    <t>4</t>
  </si>
  <si>
    <t>Х</t>
  </si>
  <si>
    <t>Сельскохозяйственное использование</t>
  </si>
  <si>
    <t>1.0</t>
  </si>
  <si>
    <t>Растениеводство</t>
  </si>
  <si>
    <t>Осуществление хозяйственной деятельности, связанной с выращиванием сельскохозяйственных культур. Содержание данного вида разрешенного использования включает в себя содержание видов разрешенного использования с кодами 1.2 - 1.6</t>
  </si>
  <si>
    <t>1.1</t>
  </si>
  <si>
    <t>Выращивание зерновых и иных сельскохозяйственных культур</t>
  </si>
  <si>
    <t>Осуществление хозяйственной деятельности на сельскохозяйственных угодьях, связанной с производством зерновых, бобовых, кормовых, технических, масличных, эфиромасличных и иных сельскохозяйственных культур</t>
  </si>
  <si>
    <t>1.2</t>
  </si>
  <si>
    <t>Овощеводство</t>
  </si>
  <si>
    <t>Осуществление хозяйственной деятельности на сельскохозяйственных угодьях, связанной с производством картофеля, листовых, плодовых, луковичных и бахчевых сельскохозяйственных культур, в том числе с использованием теплиц</t>
  </si>
  <si>
    <t>1.3</t>
  </si>
  <si>
    <t>Выращивание тонизирующих, лекарственных, цветочных культур</t>
  </si>
  <si>
    <t>Осуществление хозяйственной деятельности, в том числе на сельскохозяйственных угодьях, связанной с производством чая, лекарственных и цветочных культур</t>
  </si>
  <si>
    <t>1.4</t>
  </si>
  <si>
    <t>Садоводство</t>
  </si>
  <si>
    <t>Осуществление хозяйственной деятельности, в том числе на сельскохозяйственных угодьях, связанной с выращиванием многолетних плодовых и ягодных культур, винограда и иных многолетних культур</t>
  </si>
  <si>
    <t>1.5</t>
  </si>
  <si>
    <t>Виноградарство                                                                                                         (введено Приказом Росреестра от 16.09.2021 N П/0414)</t>
  </si>
  <si>
    <t>Возделывание винограда на виноградопригодных землях</t>
  </si>
  <si>
    <t>1.5.1</t>
  </si>
  <si>
    <t>Выращивание льна и конопли</t>
  </si>
  <si>
    <t>Осуществление хозяйственной деятельности, в том числе на сельскохозяйственных угодьях, связанной с выращиванием льна, конопли</t>
  </si>
  <si>
    <t>1.6</t>
  </si>
  <si>
    <t>Животноводство</t>
  </si>
  <si>
    <t>Осуществление хозяйственной деятельности, связанной с производством продукции животноводства, в том числе сенокошение, выпас сельскохозяйственных животных, разведение племенных животных, производство и использование племенной продукции (материала), размещение зданий, сооружений, используемых для содержания и разведения сельскохозяйственных животных, производства, хранения и первичной переработки сельскохозяйственной продукции. Содержание данного вида разрешенного использования включает в себя содержание видов разрешенного использования с кодами 1.8 - 1.11, 1.15, 1.19, 1.20</t>
  </si>
  <si>
    <t>1.7</t>
  </si>
  <si>
    <t>Скотоводство</t>
  </si>
  <si>
    <t>Осуществление хозяйственной деятельности, в том числе на сельскохозяйственных угодьях, связанной с разведением сельскохозяйственных животных (крупного рогатого скота, овец, коз, лошадей, верблюдов, оленей);</t>
  </si>
  <si>
    <t>1.8</t>
  </si>
  <si>
    <t>сенокошение, выпас сельскохозяйственных животных, производство кормов, размещение зданий, сооружений, используемых для содержания и разведения сельскохозяйственных животных;</t>
  </si>
  <si>
    <t>разведение племенных животных, производство и использование племенной продукции (материала)</t>
  </si>
  <si>
    <t>Звероводство</t>
  </si>
  <si>
    <t>Осуществление хозяйственной деятельности, связанной с разведением в неволе ценных пушных зверей;</t>
  </si>
  <si>
    <t>1.9</t>
  </si>
  <si>
    <t>размещение зданий, сооружений, используемых для содержания и разведения животных, производства, хранения и первичной переработки продукции;</t>
  </si>
  <si>
    <t>Птицеводство</t>
  </si>
  <si>
    <t>Осуществление хозяйственной деятельности, связанной с разведением домашних пород птиц, в том числе водоплавающих;</t>
  </si>
  <si>
    <t>1.10</t>
  </si>
  <si>
    <t>размещение зданий, сооружений, используемых для содержания и разведения животных, производства, хранения и первичной переработки продукции птицеводства;</t>
  </si>
  <si>
    <t>Свиноводство</t>
  </si>
  <si>
    <t>Осуществление хозяйственной деятельности, связанной с разведением свиней;</t>
  </si>
  <si>
    <t>1.11</t>
  </si>
  <si>
    <t>Пчеловодство</t>
  </si>
  <si>
    <t>Осуществление хозяйственной деятельности, в том числе на сельскохозяйственных угодьях, по разведению, содержанию и использованию пчел и иных полезных насекомых;</t>
  </si>
  <si>
    <t>1.12</t>
  </si>
  <si>
    <t>размещение ульев, иных объектов и оборудования, необходимого для пчеловодства и разведениях иных полезных насекомых;</t>
  </si>
  <si>
    <t>размещение сооружений, используемых для хранения и первичной переработки продукции пчеловодства</t>
  </si>
  <si>
    <t>Рыбоводство</t>
  </si>
  <si>
    <t>Осуществление хозяйственной деятельности, связанной с разведением и (или) содержанием, выращиванием объектов рыбоводства (аквакультуры);</t>
  </si>
  <si>
    <t>1.13</t>
  </si>
  <si>
    <t>размещение зданий, сооружений, оборудования, необходимых для осуществления рыбоводства (аквакультуры)</t>
  </si>
  <si>
    <t>Научное обеспечение сельского хозяйства</t>
  </si>
  <si>
    <t>Осуществление научной и селекционной работы, ведения сельского хозяйства для получения ценных с научной точки зрения образцов растительного и животного мира;</t>
  </si>
  <si>
    <t>1.14</t>
  </si>
  <si>
    <t>размещение коллекций генетических ресурсов растений</t>
  </si>
  <si>
    <t>Хранение и переработка сельскохозяйственной продукции</t>
  </si>
  <si>
    <t>Размещение зданий, сооружений, используемых для производства, хранения, первичной и глубокой переработки сельскохозяйственной продукции</t>
  </si>
  <si>
    <t>1.15</t>
  </si>
  <si>
    <t>Ведение личного подсобного хозяйства на полевых участках</t>
  </si>
  <si>
    <t>Производство сельскохозяйственной продукции без права возведения объектов капитального строительства</t>
  </si>
  <si>
    <t>1.16</t>
  </si>
  <si>
    <t>Питомники</t>
  </si>
  <si>
    <t>Выращивание и реализация подроста деревьев и кустарников, используемых в сельском хозяйстве, а также иных сельскохозяйственных культур для получения рассады и семян;</t>
  </si>
  <si>
    <t>1.17</t>
  </si>
  <si>
    <t>размещение сооружений, необходимых для указанных видов сельскохозяйственного производства</t>
  </si>
  <si>
    <t>Обеспечение сельскохозяйственного производства</t>
  </si>
  <si>
    <t>Размещение машинно-транспортных и ремонтных станций, ангаров и гаражей для сельскохозяйственной техники, амбаров, водонапорных башен, трансформаторных станций и иного технического оборудования, используемого для ведения сельского хозяйства</t>
  </si>
  <si>
    <t>1.18</t>
  </si>
  <si>
    <t>Сенокошение</t>
  </si>
  <si>
    <t>Кошение трав, сбор и заготовка сена</t>
  </si>
  <si>
    <t>1.19</t>
  </si>
  <si>
    <t>Выпас сельскохозяйственных животных</t>
  </si>
  <si>
    <t>1.20</t>
  </si>
  <si>
    <t>Жилая застройка                                                                                  (в ред. Приказа Росреестра от 30.07.2021 N П/0326)</t>
  </si>
  <si>
    <t>Размещение жилых домов различного вида. Содержание данного вида разрешенного использования включает в себя содержание видов разрешенного использования с кодами 2.1 - 2.3, 2.5 - 2.7.1</t>
  </si>
  <si>
    <t>2.0</t>
  </si>
  <si>
    <t>Для индивидуального жилищного строительства                                                                                            (в ред. Приказа Росреестра от 30.07.2021 N П/0326)</t>
  </si>
  <si>
    <t xml:space="preserve">Размещение жилого дома (отдельно стоящего здания количеством надземных этажей не более чем три, высотой не более двадцати метров, которое состоит из комнат и помещений вспомогательного использования, предназначенных для удовлетворения гражданами бытовых и иных нужд, связанных с их проживанием в таком здании, не предназначенного для раздела на самостоятельные объекты недвижимости); </t>
  </si>
  <si>
    <t>2.1</t>
  </si>
  <si>
    <t>выращивание сельскохозяйственных культур;</t>
  </si>
  <si>
    <t>размещение гаражей для собственных нужд и хозяйственных построек</t>
  </si>
  <si>
    <t>Малоэтажная многоквартирная жилая застройка</t>
  </si>
  <si>
    <t>Размещение малоэтажных многоквартирных домов (многоквартирные дома высотой до 4 этажей, включая мансардный);</t>
  </si>
  <si>
    <t>2.1.1</t>
  </si>
  <si>
    <t>обустройство спортивных и детских площадок, площадок для отдыха;</t>
  </si>
  <si>
    <t>размещение объектов обслуживания жилой застройки во встроенных, пристроенных и встроенно-пристроенных помещениях малоэтажного многоквартирного дома, если общая площадь таких помещений в малоэтажном многоквартирном доме не составляет более 15% общей площади помещений дома</t>
  </si>
  <si>
    <t>Для ведения личного подсобного хозяйства (приусадебный земельный участок)</t>
  </si>
  <si>
    <t>Размещение жилого дома, указанного в описании вида разрешенного использования с кодом 2.1;</t>
  </si>
  <si>
    <t>2.2</t>
  </si>
  <si>
    <t>производство сельскохозяйственной продукции;</t>
  </si>
  <si>
    <t>размещение гаража и иных вспомогательных сооружений;</t>
  </si>
  <si>
    <t>содержание сельскохозяйственных животных</t>
  </si>
  <si>
    <t xml:space="preserve">Блокированная жилая застройка                                                            </t>
  </si>
  <si>
    <t>Размещение жилого дома, блокированного с другим жилым домом (другими жилыми домами) в одном ряду общей боковой стеной (общими боковыми стенами) без проемов и имеющего отдельный выход на земельный участок</t>
  </si>
  <si>
    <t>2.3</t>
  </si>
  <si>
    <t>разведение декоративных и плодовых деревьев, овощных и ягодных культур</t>
  </si>
  <si>
    <t>размещение гаражей для собственных нужд и иных вспомогательных сооружений</t>
  </si>
  <si>
    <t>(в ред. Приказов Росреестра от 30.07.2021 N П/0326, от 23.06.2022 N П/0246)</t>
  </si>
  <si>
    <t>обустройство спортивных и детских площадок, площадок для отдыха</t>
  </si>
  <si>
    <t xml:space="preserve">Передвижное жилье                                                                                                         (в ред. Приказа Росреестра от 23.06.2022 N П/0246)
</t>
  </si>
  <si>
    <t>Размещение сооружений, пригодных к использованию в качестве жилья (палаточные городки, кемпинги, жилые вагончики, жилые прицепы), в том числе с возможностью подключения названных объектов к инженерным сетям, находящимся на земельном участке или на земельных участках, имеющих инженерные сооружения, предназначенных для общего пользования</t>
  </si>
  <si>
    <t>2.4</t>
  </si>
  <si>
    <t>Среднеэтажная жилая застройка</t>
  </si>
  <si>
    <t>Размещение многоквартирных домов этажностью не выше восьми этажей; благоустройство и озеленение; размещение подземных гаражей и автостоянок; обустройство спортивных и детских площадок, площадок для отдыха; размещение объектов обслуживания жилой застройки во встроенных, пристроенных и встроенно-пристроенных помещениях многоквартирного дома, если общая площадь таких помещений в многоквартирном доме не составляет более 20% общей площади помещений дома</t>
  </si>
  <si>
    <t>2.5</t>
  </si>
  <si>
    <t xml:space="preserve">Многоэтажная жилая застройка (высотная застройка)                                                                                                              (в ред. Приказа Росреестра от 23.06.2022 N П/0246)
</t>
  </si>
  <si>
    <t>Размещение многоквартирных домов этажностью девять этажей и выше; благоустройство и озеленение придомовых территорий; обустройство спортивных и детских площадок, хозяйственных площадок и площадок для отдыха; размещение подземных гаражей и автостоянок; размещение объектов обслуживания жилой застройки во встроенных, пристроенных и встроенно-пристроенных помещениях многоквартирного дома в отдельных помещениях дома, если площадь таких помещений в многоквартирном доме не составляет более 15% от общей площади дома</t>
  </si>
  <si>
    <t>2.6</t>
  </si>
  <si>
    <t>Обслуживание жилой застройки</t>
  </si>
  <si>
    <t>Размещение объектов капитального строительства, размещение которых предусмотрено видами разрешенного использования с кодами 3.1, 3.2, 3.3, 3.4, 3.4.1, 3.5.1, 3.6, 3.7, 3.10.1, 4.1, 4.3, 4.4, 4.6, 5.1.2, 5.1.3, если их размещение необходимо для обслуживания жилой застройки, а также связано с проживанием граждан, не причиняет вреда окружающей среде и санитарному благополучию, не нарушает права жителей, не требует установления санитарной зоны</t>
  </si>
  <si>
    <t>2.7</t>
  </si>
  <si>
    <t xml:space="preserve">Хранение автотранспорта                                                                                                                                        (в ред. Приказа Росреестра от 30.07.2021 N П/0326)
</t>
  </si>
  <si>
    <t>Размещение отдельно стоящих и пристроенных гаражей, в том числе подземных, предназначенных для хранения автотранспорта, в том числе с разделением на машино-места, за исключением гаражей, размещение которых предусмотрено содержанием видов разрешенного использования с кодами 2.7.2, 4.9</t>
  </si>
  <si>
    <t>2.7.1</t>
  </si>
  <si>
    <t xml:space="preserve">Размещение гаражей для собственных нужд                              (введено Приказом Росреестра от 30.07.2021 N П/0326)
</t>
  </si>
  <si>
    <t>Размещение для собственных нужд отдельно стоящих гаражей и (или) гаражей, блокированных общими стенами с другими гаражами в одном ряду, имеющих общие с ними крышу, фундамент и коммуникации</t>
  </si>
  <si>
    <t>2.7.2</t>
  </si>
  <si>
    <t>Общественное использование объектов капитального строительства</t>
  </si>
  <si>
    <t>Размещение объектов капитального строительства в целях обеспечения удовлетворения бытовых, социальных и духовных потребностей человека. Содержание данного вида разрешенного использования включает в себя содержание видов разрешенного использования с кодами 3.1 - 3.10.2</t>
  </si>
  <si>
    <t>3.0</t>
  </si>
  <si>
    <t>Коммунальное обслуживание</t>
  </si>
  <si>
    <t>3.1</t>
  </si>
  <si>
    <t>0,31</t>
  </si>
  <si>
    <t>0,34</t>
  </si>
  <si>
    <t>0,59</t>
  </si>
  <si>
    <t>Предоставление коммунальных услуг</t>
  </si>
  <si>
    <t>Размещение зданий и сооружений, обеспечивающих поставку воды, тепла, электричества, газа, отвод канализационных стоков, очистку и уборку объектов недвижимости (котельных, водозаборов, очистных сооружений, насосных станций, водопроводов, линий электропередач, трансформаторных подстанций, газопроводов, линий связи, телефонных станций, канализаций, стоянок, гаражей и мастерских для обслуживания уборочной и аварийной техники, сооружений, необходимых для сбора и плавки снега)</t>
  </si>
  <si>
    <t>3.1.1</t>
  </si>
  <si>
    <t>Административные здания организаций, обеспечивающих предоставление коммунальных услуг</t>
  </si>
  <si>
    <t>Размещение зданий, предназначенных для приема физических и юридических лиц в связи с предоставлением им коммунальных услуг</t>
  </si>
  <si>
    <t>3.1.2</t>
  </si>
  <si>
    <t>Социальное обслуживание</t>
  </si>
  <si>
    <t>3.2</t>
  </si>
  <si>
    <t>Дома социального обслуживания</t>
  </si>
  <si>
    <t>Размещение зданий, предназначенных для размещения домов престарелых, домов ребенка, детских домов, пунктов ночлега для бездомных граждан; размещение объектов капитального строительства для временного размещения вынужденных переселенцев, лиц, признанных беженцами</t>
  </si>
  <si>
    <t>3.2.1</t>
  </si>
  <si>
    <t>Оказание социальной помощи населению</t>
  </si>
  <si>
    <t>Размещение зданий, предназначенных для служб психологической и бесплатной юридической помощи, социальных, пенсионных и иных служб (службы занятости населения, пункты питания малоимущих граждан), в которых осуществляется прием граждан по вопросам оказания социальной помощи и назначения социальных или пенсионных выплат, а также для размещения общественных некоммерческих организаций: некоммерческих фондов, благотворительных организаций, клубов по интересам</t>
  </si>
  <si>
    <t>3.2.2</t>
  </si>
  <si>
    <t>Оказание услуг связи</t>
  </si>
  <si>
    <t>Размещение зданий, предназначенных для размещения пунктов оказания услуг почтовой, телеграфной, междугородней и международной телефонной связи</t>
  </si>
  <si>
    <t>3.2.3</t>
  </si>
  <si>
    <t>Общежития</t>
  </si>
  <si>
    <t>Размещение зданий, предназначенных для размещения общежитий, предназначенных для проживания граждан на время их работы, службы или обучения, за исключением зданий, размещение которых предусмотрено содержанием вида разрешенного использования с кодом 4.7</t>
  </si>
  <si>
    <t>3.2.4</t>
  </si>
  <si>
    <t>Бытовое обслуживание</t>
  </si>
  <si>
    <t>Размещение объектов капитального строительства, предназначенных для оказания населению или организациям бытовых услуг (мастерские мелкого ремонта, ателье, бани, парикмахерские, прачечные, химчистки, похоронные бюро)</t>
  </si>
  <si>
    <t>3.3</t>
  </si>
  <si>
    <t>Здравоохранение</t>
  </si>
  <si>
    <t>3.4</t>
  </si>
  <si>
    <t>Амбулаторно-поликлиническое обслуживание</t>
  </si>
  <si>
    <t>Размещение объектов капитального строительства, предназначенных для оказания гражданам амбулаторно-поликлинической медицинской помощи (поликлиники, фельдшерские пункты, пункты здравоохранения, центры матери и ребенка, диагностические центры, молочные кухни, станции донорства крови, клинические лаборатории)</t>
  </si>
  <si>
    <t>3.4.1</t>
  </si>
  <si>
    <t>Стационарное медицинское обслуживание</t>
  </si>
  <si>
    <t>Размещение объектов капитального строительства, предназначенных для оказания гражданам медицинской помощи в стационарах (больницы, родильные дома, диспансеры, научно-медицинские учреждения и прочие объекты, обеспечивающие оказание услуги по лечению в стационаре); размещение станций скорой помощи; размещение площадок санитарной авиации</t>
  </si>
  <si>
    <t>3.4.2</t>
  </si>
  <si>
    <t>Медицинские организации особого назначения</t>
  </si>
  <si>
    <t>Размещение объектов капитального строительства для размещения медицинских организаций, осуществляющих проведение судебно-медицинской и патолого-анатомической экспертизы (морги)</t>
  </si>
  <si>
    <t>3.4.3</t>
  </si>
  <si>
    <t>Образование и просвещение</t>
  </si>
  <si>
    <t>3.5</t>
  </si>
  <si>
    <t>Дошкольное, начальное и среднее общее образование</t>
  </si>
  <si>
    <t>Размещение объектов капитального строительства, предназначенных для просвещения, дошкольного, начального и среднего общего образования (детские ясли, детские сады, школы, лицеи, гимназии, художественные, музыкальные школы, образовательные кружки и иные организации, осуществляющие деятельность по воспитанию, образованию и просвещению), в том числе зданий, спортивных сооружений, предназначенных для занятия обучающихся физической культурой и спортом</t>
  </si>
  <si>
    <t>3.5.1</t>
  </si>
  <si>
    <t>Среднее и высшее профессиональное образование</t>
  </si>
  <si>
    <t>Размещение объектов капитального строительства, предназначенных для профессионального образования и просвещения (профессиональные технические училища, колледжи, художественные, музыкальные училища, общества знаний, институты, университеты, организации по переподготовке и повышению квалификации специалистов и иные организации, осуществляющие деятельность по образованию и просвещению), в том числе зданий, спортивных сооружений, предназначенных для занятия обучающихся физической культурой и спортом</t>
  </si>
  <si>
    <t>3.5.2</t>
  </si>
  <si>
    <t>Культурное развитие</t>
  </si>
  <si>
    <t>3.6</t>
  </si>
  <si>
    <t>Объекты культурно-досуговой деятельности</t>
  </si>
  <si>
    <t>Размещение зданий, предназначенных для размещения музеев, выставочных залов, художественных галерей, домов культуры, библиотек, кинотеатров и кинозалов, театров, филармоний, концертных залов, планетариев</t>
  </si>
  <si>
    <t>3.6.1</t>
  </si>
  <si>
    <t>Парки культуры и отдыха</t>
  </si>
  <si>
    <t>Размещение парков культуры и отдыха</t>
  </si>
  <si>
    <t>3.6.2</t>
  </si>
  <si>
    <t>Цирки и зверинцы</t>
  </si>
  <si>
    <t>Размещение зданий и сооружений для размещения цирков, зверинцев, зоопарков, зоосадов, океанариумов и осуществления сопутствующих видов деятельности по содержанию диких животных в неволе</t>
  </si>
  <si>
    <t>3.6.3</t>
  </si>
  <si>
    <t>Религиозное использование</t>
  </si>
  <si>
    <t>3.7</t>
  </si>
  <si>
    <t>Осуществление религиозных обрядов</t>
  </si>
  <si>
    <t>Размещение зданий и сооружений, предназначенных для совершения религиозных обрядов и церемоний (в том числе церкви, соборы, храмы, часовни, мечети, молельные дома, синагоги)</t>
  </si>
  <si>
    <t>3.7.1</t>
  </si>
  <si>
    <t>Религиозное управление и образование</t>
  </si>
  <si>
    <t>Размещение зданий, предназначенных для постоянного местонахождения духовных лиц, паломников и послушников в связи с осуществлением ими религиозной службы, а также для осуществления благотворительной и религиозной образовательной деятельности (монастыри, скиты, дома священнослужителей, воскресные и религиозные школы, семинарии, духовные училища)</t>
  </si>
  <si>
    <t>3.7.2</t>
  </si>
  <si>
    <t>Общественное управление</t>
  </si>
  <si>
    <t>3.8</t>
  </si>
  <si>
    <t>Государственное управление</t>
  </si>
  <si>
    <t>Размещение зданий, предназначенных для размещения государственных органов, государственного пенсионного фонда, органов местного самоуправления, судов, а также организаций, непосредственно обеспечивающих их деятельность или оказывающих государственные и (или) муниципальные услуги</t>
  </si>
  <si>
    <t>3.8.1</t>
  </si>
  <si>
    <t>Представительская деятельность</t>
  </si>
  <si>
    <t>Размещение зданий, предназначенных для дипломатических представительств иностранных государств и субъектов Российской Федерации, консульских учреждений в Российской Федерации</t>
  </si>
  <si>
    <t>3.8.2</t>
  </si>
  <si>
    <t>Обеспечение научной деятельности</t>
  </si>
  <si>
    <t>3.9</t>
  </si>
  <si>
    <t>Обеспечение деятельности в области гидрометеорологии и смежных с ней областях</t>
  </si>
  <si>
    <t>Размещение объектов капитального строительства, предназначенных для наблюдений за физическими и химическими процессами, происходящими в окружающей среде, определения ее гидрометеорологических, агрометеорологических и гелиогеофизических характеристик, уровня загрязнения атмосферного воздуха, почв, водных объектов, в том числе по гидробиологическим показателям, и околоземного - космического пространства, зданий и сооружений, используемых в области гидрометеорологии и смежных с ней областях (доплеровские метеорологические радиолокаторы, гидрологические посты и другие)</t>
  </si>
  <si>
    <t>3.9.1</t>
  </si>
  <si>
    <t>Проведение научных исследований</t>
  </si>
  <si>
    <t>Размещение зданий и сооружений, предназначенных для проведения научных изысканий, исследований и разработок (научно-исследовательские и проектные институты, научные центры, инновационные центры, государственные академии наук, опытно-конструкторские центры, в том числе отраслевые)</t>
  </si>
  <si>
    <t>3.9.2</t>
  </si>
  <si>
    <t>Проведение научных испытаний</t>
  </si>
  <si>
    <t>Размещение зданий и сооружений для проведения изысканий, испытаний опытных промышленных образцов, для размещения организаций, осуществляющих научные изыскания, исследования и разработки, научные и селекционные работы, ведение сельского и лесного хозяйства для получения ценных с научной точки зрения образцов растительного и животного мира</t>
  </si>
  <si>
    <t>3.9.3</t>
  </si>
  <si>
    <t>Ветеринарное обслуживание</t>
  </si>
  <si>
    <t>3.10</t>
  </si>
  <si>
    <t>Амбулаторное ветеринарное обслуживание</t>
  </si>
  <si>
    <t>Размещение объектов капитального строительства, предназначенных для оказания ветеринарных услуг без содержания животных</t>
  </si>
  <si>
    <t>3.10.1</t>
  </si>
  <si>
    <t>Приюты для животных</t>
  </si>
  <si>
    <t>Размещение объектов капитального строительства, предназначенных для оказания ветеринарных услуг в стационаре; размещение объектов капитального строительства, предназначенных для содержания, разведения животных, не являющихся сельскохозяйственными, под надзором человека, оказания услуг по содержанию и лечению бездомных животных; размещение объектов капитального строительства, предназначенных для организации гостиниц для животных</t>
  </si>
  <si>
    <t>3.10.2</t>
  </si>
  <si>
    <t>Предпринимательство</t>
  </si>
  <si>
    <t>4.0</t>
  </si>
  <si>
    <t>Деловое управление</t>
  </si>
  <si>
    <t>Размещение объектов капитального строительства с целью: размещения объектов управленческой деятельности, не связанной с государственным или муниципальным управлением и оказанием услуг, а также с целью обеспечения совершения сделок, не требующих передачи товара в момент их совершения между организациями, в том числе биржевая деятельность (за исключением банковской и страховой деятельности)</t>
  </si>
  <si>
    <t>4.1</t>
  </si>
  <si>
    <t xml:space="preserve">Объекты торговли (торговые центры, торгово-развлекательные центры (комплексы)                                          (в ред. Приказа Росреестра от 20.04.2021 N П/0166)
</t>
  </si>
  <si>
    <t>4.2</t>
  </si>
  <si>
    <t>ЗНП (с правом реализации алкоголя)</t>
  </si>
  <si>
    <t>ЗНП (без права реализации алкоголя)</t>
  </si>
  <si>
    <t>Рынки</t>
  </si>
  <si>
    <t>Размещение объектов капитального строительства, сооружений, предназначенных для организации постоянной или временной торговли (ярмарка, рынок, базар), с учетом того, что каждое из торговых мест не располагает торговой площадью более 200 кв. м; размещение гаражей и (или) стоянок для автомобилей сотрудников и посетителей рынка</t>
  </si>
  <si>
    <t>4.3</t>
  </si>
  <si>
    <t>Магазины</t>
  </si>
  <si>
    <t>Размещение объектов капитального строительства, предназначенных для продажи товаров, торговая площадь которых составляет до 5000 кв. м</t>
  </si>
  <si>
    <t>4.4</t>
  </si>
  <si>
    <t>Банковская и страховая деятельность</t>
  </si>
  <si>
    <t>Размещение объектов капитального строительства, предназначенных для размещения организаций, оказывающих банковские и страховые услуги</t>
  </si>
  <si>
    <t>4.5</t>
  </si>
  <si>
    <t>Общественное питание</t>
  </si>
  <si>
    <t>Размещение объектов капитального строительства в целях устройства мест общественного питания (рестораны, кафе, столовые, закусочные, бары)</t>
  </si>
  <si>
    <t>4.6</t>
  </si>
  <si>
    <t>Размещение гостиниц</t>
  </si>
  <si>
    <t>4.7</t>
  </si>
  <si>
    <t>Развлечение</t>
  </si>
  <si>
    <t>4.8</t>
  </si>
  <si>
    <t>Развлекательные мероприятия</t>
  </si>
  <si>
    <t>Размещение зданий и сооружений, предназначенных для организации развлекательных мероприятий, путешествий, для размещения дискотек и танцевальных площадок, ночных клубов, аквапарков, боулинга, аттракционов и т.п., игровых автоматов (кроме игрового оборудования, используемого для проведения азартных игр), игровых площадок</t>
  </si>
  <si>
    <t>4.8.1</t>
  </si>
  <si>
    <t>Проведение азартных игр</t>
  </si>
  <si>
    <t>Размещение зданий и сооружений, предназначенных для размещения букмекерских контор, тотализаторов, их пунктов приема ставок вне игорных зон</t>
  </si>
  <si>
    <t>4.8.2</t>
  </si>
  <si>
    <t>Проведение азартных игр в игорных зонах</t>
  </si>
  <si>
    <t>Размещение зданий и сооружений в игорных зонах, где допускается размещение игорных заведений, залов игровых автоматов, используемых для проведения азартных игр и игровых столов, а также размещение гостиниц и заведений общественного питания для посетителей игорных зон</t>
  </si>
  <si>
    <t>4.8.3</t>
  </si>
  <si>
    <t>Служебные гаражи</t>
  </si>
  <si>
    <t>4.9</t>
  </si>
  <si>
    <t>Объекты дорожного сервиса</t>
  </si>
  <si>
    <t>4.9.1</t>
  </si>
  <si>
    <t>Заправка транспортных средств</t>
  </si>
  <si>
    <t>Размещение автозаправочных станций; размещение магазинов сопутствующей торговли, зданий для организации общественного питания в качестве объектов дорожного сервиса</t>
  </si>
  <si>
    <t>4.9.1.1</t>
  </si>
  <si>
    <t>Обеспечение дорожного отдыха</t>
  </si>
  <si>
    <t>Размещение зданий для предоставления гостиничных услуг в качестве дорожного сервиса (мотелей), а также размещение магазинов сопутствующей торговли, зданий для организации общественного питания в качестве объектов дорожного сервиса</t>
  </si>
  <si>
    <t>4.9.1.2</t>
  </si>
  <si>
    <t>Автомобильные мойки</t>
  </si>
  <si>
    <t>Размещение автомобильных моек, а также размещение магазинов сопутствующей торговли</t>
  </si>
  <si>
    <t>4.9.1.3</t>
  </si>
  <si>
    <t>Ремонт автомобилей</t>
  </si>
  <si>
    <t>Размещение мастерских, предназначенных для ремонта и обслуживания автомобилей, и прочих объектов дорожного сервиса, а также размещение магазинов сопутствующей торговли</t>
  </si>
  <si>
    <t>4.9.1.4</t>
  </si>
  <si>
    <t>Стоянка транспортных средств                                                                      (введено Приказом Росреестра от 23.06.2022 N П/0246)</t>
  </si>
  <si>
    <t>Размещение стоянок (парковок) легковых автомобилей и других мототранспортных средств, в том числе мотоциклов, мотороллеров, мотоколясок, мопедов, скутеров, за исключением встроенных, пристроенных и встроенно-пристроенных стоянок</t>
  </si>
  <si>
    <t>4.9.2</t>
  </si>
  <si>
    <t>Выставочно-ярмарочная деятельность</t>
  </si>
  <si>
    <t>Размещение объектов капитального строительства, сооружений, предназначенных для осуществления выставочно-ярмарочной и конгрессной деятельности, включая деятельность, необходимую для обслуживания указанных мероприятий (застройка экспозиционной площади, организация питания участников мероприятий)</t>
  </si>
  <si>
    <t>4.10</t>
  </si>
  <si>
    <t>Отдых (рекреация)</t>
  </si>
  <si>
    <t>5.0</t>
  </si>
  <si>
    <t>Спорт</t>
  </si>
  <si>
    <t>5.1</t>
  </si>
  <si>
    <t>Обеспечение спортивно-зрелищных мероприятий</t>
  </si>
  <si>
    <t>Размещение спортивно-зрелищных зданий и сооружений, имеющих специальные места для зрителей от 500 мест (стадионов, дворцов спорта, ледовых дворцов, ипподромов)</t>
  </si>
  <si>
    <t>5.1.1</t>
  </si>
  <si>
    <t>ООТ</t>
  </si>
  <si>
    <t>Обеспечение занятий спортом в помещениях</t>
  </si>
  <si>
    <t>Размещение спортивных клубов, спортивных залов, бассейнов, физкультурно-оздоровительных комплексов в зданиях и сооружениях</t>
  </si>
  <si>
    <t>5.1.2</t>
  </si>
  <si>
    <t>Площадки для занятий спортом</t>
  </si>
  <si>
    <t>Размещение площадок для занятия спортом и физкультурой на открытом воздухе (физкультурные площадки, беговые дорожки, поля для спортивной игры)</t>
  </si>
  <si>
    <t>5.1.3</t>
  </si>
  <si>
    <t>Оборудованные площадки для занятий спортом</t>
  </si>
  <si>
    <t>Размещение сооружений для занятия спортом и физкультурой на открытом воздухе (теннисные корты, автодромы, мотодромы, трамплины, спортивные стрельбища)</t>
  </si>
  <si>
    <t>5.1.4</t>
  </si>
  <si>
    <t>Водный спорт</t>
  </si>
  <si>
    <t>Размещение спортивных сооружений для занятия водными видами спорта (причалы и сооружения, необходимые для организации водных видов спорта и хранения соответствующего инвентаря)</t>
  </si>
  <si>
    <t>5.1.5</t>
  </si>
  <si>
    <t>Авиационный спорт</t>
  </si>
  <si>
    <t>Размещение спортивных сооружений для занятия авиационными видами спорта (ангары, взлетно-посадочные площадки и иные сооружения, необходимые для организации авиационных видов спорта и хранения соответствующего инвентаря)</t>
  </si>
  <si>
    <t>5.1.6</t>
  </si>
  <si>
    <t>Спортивные базы</t>
  </si>
  <si>
    <t>Размещение спортивных баз и лагерей, в которых осуществляется спортивная подготовка длительно проживающих в них лиц</t>
  </si>
  <si>
    <t>5.1.7</t>
  </si>
  <si>
    <t>Природно-познавательный туризм</t>
  </si>
  <si>
    <t>Размещение баз и палаточных лагерей для проведения походов и экскурсий по ознакомлению с природой, пеших и конных прогулок, устройство троп и дорожек, размещение щитов с познавательными сведениями об окружающей природной среде; осуществление необходимых природоохранных и природовосстановительных мероприятий</t>
  </si>
  <si>
    <t>5.2</t>
  </si>
  <si>
    <t>Туристическое обслуживание                                             (в ред. Приказа Росреестра от 30.07.2021 N П/0326)</t>
  </si>
  <si>
    <t>Размещение пансионатов, гостиниц, кемпингов, домов отдыха, не оказывающих услуги по лечению; размещение детских лагерей</t>
  </si>
  <si>
    <t>5.2.1</t>
  </si>
  <si>
    <t>Охота и рыбалка</t>
  </si>
  <si>
    <t>Обустройство мест охоты и рыбалки, в том числе размещение дома охотника или рыболова, сооружений, необходимых для восстановления и поддержания поголовья зверей или количества рыбы</t>
  </si>
  <si>
    <t>5.3</t>
  </si>
  <si>
    <t>Причалы для маломерных судов</t>
  </si>
  <si>
    <t>Размещение сооружений, предназначенных для причаливания, хранения и обслуживания яхт, катеров, лодок и других маломерных судов</t>
  </si>
  <si>
    <t>5.4</t>
  </si>
  <si>
    <t>Поля для гольфа или конных прогулок</t>
  </si>
  <si>
    <t>Обустройство мест для игры в гольф или осуществления конных прогулок, в том числе осуществление необходимых земляных работ и размещения вспомогательных сооружений; размещение конноспортивных манежей, не предусматривающих устройство трибун</t>
  </si>
  <si>
    <t>5.5</t>
  </si>
  <si>
    <t>Производственная деятельность</t>
  </si>
  <si>
    <t>Размещение объектов капитального строительства в целях добычи полезных ископаемых, их переработки, изготовления вещей промышленным способом</t>
  </si>
  <si>
    <t>6.0</t>
  </si>
  <si>
    <t>Недропользование</t>
  </si>
  <si>
    <t>Осуществление геологических изысканий; добыча полезных ископаемых открытым (карьеры, отвалы) и закрытым (шахты, скважины) способами; размещение объектов капитального строительства, в том числе подземных, в целях добычи полезных ископаемых;</t>
  </si>
  <si>
    <t>6.1</t>
  </si>
  <si>
    <t>размещение объектов капитального строительства, необходимых для подготовки сырья к транспортировке и (или) промышленной переработке; размещение объектов капитального строительства, предназначенных для проживания в них сотрудников, осуществляющих обслуживание зданий и сооружений, необходимых для целей недропользования, если добыча полезных ископаемых происходит на межселенной территории</t>
  </si>
  <si>
    <t>Тяжелая промышленность</t>
  </si>
  <si>
    <t>Размещение объектов капитального строительства горно-обогатительной и горно-перерабатывающей, металлургической, машиностроительной промышленности, а также изготовления и ремонта продукции судостроения, авиастроения, вагоностроения, машиностроения, станкостроения, а также другие подобные промышленные предприятия, для эксплуатации которых предусматривается установление охранных или санитарно-защитных зон, за исключением случаев, когда объект промышленности отнесен к иному виду разрешенного использования</t>
  </si>
  <si>
    <t>6.2</t>
  </si>
  <si>
    <t>Автомобилестроительная промышленность</t>
  </si>
  <si>
    <t>Размещение объектов капитального строительства, предназначенных для производства транспортных средств и оборудования, производства автомобилей, производства автомобильных кузовов, производства прицепов, полуприцепов и контейнеров, предназначенных для перевозки одним или несколькими видами транспорта, производства частей и принадлежностей автомобилей и их двигателей</t>
  </si>
  <si>
    <t>6.2.1</t>
  </si>
  <si>
    <t>Легкая промышленность                                                          (в ред. Приказа Росреестра от 23.06.2022 N П/0246)</t>
  </si>
  <si>
    <t>Размещение объектов капитального строительства, предназначенных для производства продукции легкой промышленности (производство текстильных изделий, производство одежды, производство кожи и изделий из кожи и иной продукции легкой промышленности)</t>
  </si>
  <si>
    <t>6.3</t>
  </si>
  <si>
    <t>Фармацевтическая промышленность</t>
  </si>
  <si>
    <t>Размещение объектов капитального строительства, предназначенных для фармацевтического производства, в том числе объектов, в отношении которых предусматривается установление охранных или санитарно-защитных зон</t>
  </si>
  <si>
    <t>6.3.1</t>
  </si>
  <si>
    <t>Фарфоро-фаянсовая промышленность                                        (введено Приказом Росреестра от 23.06.2022 N П/0246)</t>
  </si>
  <si>
    <t>Размещение объектов капитального строительства, предназначенных для производства продукции фарфоро-фаянсовой промышленности</t>
  </si>
  <si>
    <t>6.3.2</t>
  </si>
  <si>
    <t>Электронная промышленность                                                                      (введено Приказом Росреестра от 23.06.2022 N П/0246)</t>
  </si>
  <si>
    <t>Размещение объектов капитального строительства, предназначенных для производства продукции электронной промышленности</t>
  </si>
  <si>
    <t>6.3.3</t>
  </si>
  <si>
    <t>Ювелирная промышленность                                                                                                       (введено Приказом Росреестра от 23.06.2022 N П/0246)</t>
  </si>
  <si>
    <t>Размещение объектов капитального строительства, предназначенных для производства продукции ювелирной промышленности</t>
  </si>
  <si>
    <t>6.3.4</t>
  </si>
  <si>
    <t>Пищевая промышленность</t>
  </si>
  <si>
    <t>Размещение объектов пищевой промышленности, по переработке сельскохозяйственной продукции способом, приводящим к их переработке в иную продукцию (консервирование, копчение, хлебопечение), в том числе для производства напитков, алкогольных напитков и табачных изделий</t>
  </si>
  <si>
    <t>6.4</t>
  </si>
  <si>
    <t>Нефтехимическая промышленность</t>
  </si>
  <si>
    <t>Размещение объектов капитального строительства, предназначенных для переработки углеводородного сырья, изготовления удобрений, полимеров, химической продукции бытового назначения и подобной продукции, а также другие подобные промышленные предприятия</t>
  </si>
  <si>
    <t>6.5</t>
  </si>
  <si>
    <t>Строительная промышленность</t>
  </si>
  <si>
    <t>Размещение объектов капитального строительства, предназначенных для производства: строительных материалов (кирпичей, пиломатериалов, цемента, крепежных материалов), бытового и строительного газового и сантехнического оборудования, лифтов и подъемников, столярной продукции, сборных домов или их частей и тому подобной продукции</t>
  </si>
  <si>
    <t>6.6</t>
  </si>
  <si>
    <t>Энергетика</t>
  </si>
  <si>
    <t>Размещение объектов гидроэнергетики, тепловых станций и других электростанций, размещение обслуживающих и вспомогательных для электростанций сооружений (золоотвалов, гидротехнических сооружений); размещение объектов электросетевого хозяйства, за исключением объектов энергетики, размещение которых предусмотрено содержанием вида разрешенного использования с кодом 3.1</t>
  </si>
  <si>
    <t>6.7</t>
  </si>
  <si>
    <t>Атомная энергетика</t>
  </si>
  <si>
    <t>Размещение объектов использования атомной энергии, в том числе атомных станций, ядерных установок (за исключением создаваемых в научных целях), пунктов хранения ядерных материалов и радиоактивных веществ размещение обслуживающих и вспомогательных для электростанций сооружений; размещение объектов электросетевого хозяйства, обслуживающих атомные электростанции</t>
  </si>
  <si>
    <t>6.7.1</t>
  </si>
  <si>
    <t>Связь</t>
  </si>
  <si>
    <t>6.8</t>
  </si>
  <si>
    <t>Склад</t>
  </si>
  <si>
    <t>Размещение сооружений, имеющих назначение по временному хранению, распределению и перевалке грузов (за исключением хранения стратегических запасов), не являющихся частями производственных комплексов, на которых был создан груз: промышленные базы, склады, погрузочные терминалы и доки, нефтехранилища и нефтеналивные станции, газовые хранилища и обслуживающие их газоконденсатные и газоперекачивающие станции, элеваторы и продовольственные склады, за исключением железнодорожных перевалочных складов</t>
  </si>
  <si>
    <t>6.9</t>
  </si>
  <si>
    <t>Складские площадки</t>
  </si>
  <si>
    <t>Временное хранение, распределение и перевалка грузов (за исключением хранения стратегических запасов) на открытом воздухе</t>
  </si>
  <si>
    <t>6.9.1</t>
  </si>
  <si>
    <t>Обеспечение космической деятельности</t>
  </si>
  <si>
    <t>Размещение космодромов, стартовых комплексов и пусковых установок, командно-измерительных комплексов, центров и пунктов управления полетами космических объектов, пунктов приема, хранения и переработки информации, баз хранения космической техники, полигонов приземления космических объектов, объектов экспериментальной базы для отработки космической техники, центров и оборудования для подготовки космонавтов, других сооружений, используемых при осуществлении космической деятельности</t>
  </si>
  <si>
    <t>6.10</t>
  </si>
  <si>
    <t>Целлюлозно-бумажная промышленность</t>
  </si>
  <si>
    <t>Размещение объектов капитального строительства, предназначенных для целлюлозно-бумажного производства, производства целлюлозы, древесной массы, бумаги, картона и изделий из них, издательской и полиграфической деятельности, тиражирования записанных носителей информации</t>
  </si>
  <si>
    <t>6.11</t>
  </si>
  <si>
    <t>Научно-производственная деятельность</t>
  </si>
  <si>
    <t>Размещение технологических, промышленных, агропромышленных парков, бизнес-инкубаторов</t>
  </si>
  <si>
    <t>6.12</t>
  </si>
  <si>
    <t>Транспорт</t>
  </si>
  <si>
    <t>7.0</t>
  </si>
  <si>
    <t>Железнодорожный транспорт</t>
  </si>
  <si>
    <t>7.1</t>
  </si>
  <si>
    <t>Железнодорожные пути</t>
  </si>
  <si>
    <t>Размещение железнодорожных путей</t>
  </si>
  <si>
    <t>7.1.1</t>
  </si>
  <si>
    <t>Обслуживание железнодорожных перевозок</t>
  </si>
  <si>
    <t>Размещение зданий и сооружений, в том числе железнодорожных вокзалов и станций, а также устройств и объектов, необходимых для эксплуатации, содержания, строительства, реконструкции, ремонта наземных и подземных зданий, сооружений, устройств и других объектов железнодорожного транспорта; размещение погрузочно-разгрузочных площадок, прирельсовых складов (за исключением складов горюче-смазочных материалов и автозаправочных станций любых типов, а также складов, предназначенных для хранения опасных веществ и материалов, не предназначенных непосредственно для обеспечения железнодорожных перевозок) и иных объектов при условии соблюдения требований безопасности движения, установленных федеральными законами</t>
  </si>
  <si>
    <t>7.1.2</t>
  </si>
  <si>
    <t>Автомобильный транспорт</t>
  </si>
  <si>
    <t>7.2</t>
  </si>
  <si>
    <t>Размещение автомобильных дорог</t>
  </si>
  <si>
    <t>7.2.1</t>
  </si>
  <si>
    <t>Обслуживание перевозок пассажиров</t>
  </si>
  <si>
    <t>Размещение зданий и сооружений, предназначенных для обслуживания пассажиров, за исключением объектов капитального строительства, размещение которых предусмотрено содержанием вида разрешенного использования с кодом 7.6</t>
  </si>
  <si>
    <t>7.2.2</t>
  </si>
  <si>
    <t>Стоянки транспорта общего пользования</t>
  </si>
  <si>
    <t>Размещение стоянок транспортных средств, осуществляющих перевозки людей по установленному маршруту</t>
  </si>
  <si>
    <t>7.2.3</t>
  </si>
  <si>
    <t>Водный транспорт</t>
  </si>
  <si>
    <t>Размещение искусственно созданных для судоходства внутренних водных путей, размещение объектов капитального строительства внутренних водных путей, размещение объектов капитального строительства морских портов, размещение объектов капитального строительства, в том числе морских и речных портов, причалов, пристаней, гидротехнических сооружений, навигационного оборудования и других объектов, необходимых для обеспечения судоходства и водных перевозок, заправки водного транспорта</t>
  </si>
  <si>
    <t>7.3</t>
  </si>
  <si>
    <t>Воздушный транспорт</t>
  </si>
  <si>
    <t>Размещение аэродромов, вертолетных площадок (вертодромов), обустройство мест для приводнения и причаливания гидросамолетов, размещение радиотехнического обеспечения полетов и прочих объектов, необходимых для взлета и приземления (приводнения) воздушных судов, размещение аэропортов (аэровокзалов) и иных объектов, необходимых для посадки и высадки пассажиров и их сопутствующего обслуживания и обеспечения их безопасности, а также размещение объектов, необходимых для погрузки, разгрузки и хранения грузов, перемещаемых воздушным путем; размещение объектов, предназначенных для технического обслуживания и ремонта воздушных судов</t>
  </si>
  <si>
    <t>7.4</t>
  </si>
  <si>
    <t>Трубопроводный транспорт</t>
  </si>
  <si>
    <t>Размещение нефтепроводов, водопроводов, газопроводов и иных трубопроводов, а также иных зданий и сооружений, необходимых для эксплуатации названных трубопроводов</t>
  </si>
  <si>
    <t>7.5</t>
  </si>
  <si>
    <t>Внеуличный транспорт</t>
  </si>
  <si>
    <t>Размещение сооружений, необходимых для эксплуатации метрополитена, в том числе наземных путей метрополитена, посадочных станций, межстанционных переходов для пассажиров, электродепо, вентиляционных шахт; размещение наземных сооружений иных видов внеуличного транспорта (монорельсового транспорта, подвесных канатных дорог, фуникулеров)</t>
  </si>
  <si>
    <t>7.6</t>
  </si>
  <si>
    <t>Обеспечение обороны и безопасности</t>
  </si>
  <si>
    <t>Размещение объектов капитального строительства, необходимых для подготовки и поддержания в боевой готовности Вооруженных Сил Российской Федерации, других войск, воинских формирований и органов управлений ими (размещение военных организаций, внутренних войск, учреждений и других объектов, дислокация войск и сил флота), проведение воинских учений и других мероприятий, направленных на обеспечение боевой готовности воинских частей; размещение зданий военных училищ, военных институтов, военных университетов, военных академий; размещение объектов, обеспечивающих осуществление таможенной деятельности</t>
  </si>
  <si>
    <t>8.0</t>
  </si>
  <si>
    <t>Обеспечение вооруженных сил</t>
  </si>
  <si>
    <t>Размещение объектов капитального строительства, предназначенных для разработки, испытания, производства ремонта или уничтожения вооружения, техники военного назначения и боеприпасов; обустройство земельных участков в качестве испытательных полигонов, мест уничтожения вооружения и захоронения отходов, возникающих в связи с использованием, производством, ремонтом или уничтожением вооружений или боеприпасов; размещение объектов капитального строительства, необходимых для создания и хранения запасов материальных ценностей в государственном и мобилизационном резервах (хранилища, склады и другие объекты); размещение объектов, для обеспечения безопасности которых были созданы закрытые административно-территориальные образования</t>
  </si>
  <si>
    <t>8.1</t>
  </si>
  <si>
    <t>Охрана Государственной границы Российской Федерации</t>
  </si>
  <si>
    <t>Размещение инженерных сооружений и заграждений, пограничных знаков, коммуникаций и других объектов, необходимых для обеспечения защиты и охраны Государственной границы Российской Федерации, устройство пограничных просек и контрольных полос, размещение зданий для размещения пограничных воинских частей и органов управления ими, а также для размещения пунктов пропуска через Государственную границу Российской Федерации</t>
  </si>
  <si>
    <t>8.2</t>
  </si>
  <si>
    <t>Обеспечение внутреннего правопорядка</t>
  </si>
  <si>
    <t>Размещение объектов капитального строительства, необходимых для подготовки и поддержания в готовности органов внутренних дел, Росгвардии и спасательных служб, в которых существует военизированная служба; размещение объектов гражданской обороны, за исключением объектов гражданской обороны, являющихся частями производственных зданий</t>
  </si>
  <si>
    <t>8.3</t>
  </si>
  <si>
    <t>Обеспечение деятельности по исполнению наказаний</t>
  </si>
  <si>
    <t>Размещение объектов капитального строительства для создания мест лишения свободы (следственные изоляторы, тюрьмы, поселения)</t>
  </si>
  <si>
    <t>8.4</t>
  </si>
  <si>
    <t>Деятельность по особой охране и изучению природы</t>
  </si>
  <si>
    <t>Сохранение и изучение растительного и животного мира путем создания особо охраняемых природных территорий, в границах которых хозяйственная деятельность, кроме деятельности, связанной с охраной и изучением природы, не допускается (государственные природные заповедники, национальные и природные парки, памятники природы, дендрологические парки, ботанические сады, оранжереи)</t>
  </si>
  <si>
    <t>9.0</t>
  </si>
  <si>
    <t>Охрана природных территорий</t>
  </si>
  <si>
    <t>Сохранение отдельных естественных качеств окружающей природной среды путем ограничения хозяйственной деятельности в данной зоне, в частности: создание и уход за запретными полосами, создание и уход за защитными лесами, в том числе городскими лесами, лесами в лесопарках, и иная хозяйственная деятельность, разрешенная в защитных лесах, соблюдение режима использования природных ресурсов в заказниках, сохранение свойств земель, являющихся особо ценными</t>
  </si>
  <si>
    <t>9.1</t>
  </si>
  <si>
    <t>Сохранение и репродукция редких и (или) находящихся под угрозой исчезновения видов животных                                                                                                    (введено Приказом Росреестра от 20.04.2021 N П/0166)</t>
  </si>
  <si>
    <t>Осуществление хозяйственной деятельности, связанной с сохранением и репродукцией редких и (или) находящихся под угрозой исчезновения видов животных; размещение зданий, сооружений, используемых для содержания и (или) репродукции редких и (или) находящихся под угрозой исчезновения видов животных</t>
  </si>
  <si>
    <t>9.1.1</t>
  </si>
  <si>
    <t>Курортная деятельность</t>
  </si>
  <si>
    <t>Использование, в том числе с их извлечением, для лечения и оздоровления человека природных лечебных ресурсов (месторождения минеральных вод, лечебные грязи, рапой лиманов и озер, особый климат и иные природные факторы и условия, которые используются или могут использоваться для профилактики и лечения заболеваний человека), а также охрана лечебных ресурсов от истощения и уничтожения в границах первой зоны округа горно-санитарной или санитарной охраны лечебно-оздоровительных местностей и курорта</t>
  </si>
  <si>
    <t>9.2</t>
  </si>
  <si>
    <t>Санаторная деятельность</t>
  </si>
  <si>
    <t>Размещение санаториев, профилакториев, бальнеологических лечебниц, грязелечебниц, обеспечивающих оказание услуги по лечению и оздоровлению населения; обустройство лечебно-оздоровительных местностей (пляжи, бюветы, места добычи целебной грязи); размещение лечебно-оздоровительных лагерей</t>
  </si>
  <si>
    <t>9.2.1</t>
  </si>
  <si>
    <t>Историко-культурная деятельность</t>
  </si>
  <si>
    <t>Сохранение и изучение объектов культурного наследия народов Российской Федерации (памятников истории и культуры), в том числе: объектов археологического наследия, достопримечательных мест, мест бытования исторических промыслов, производств и ремесел, исторических поселений, недействующих военных и гражданских захоронений, объектов культурного наследия, хозяйственная деятельность, являющаяся историческим промыслом или ремеслом, а также хозяйственная деятельность, обеспечивающая познавательный туризм</t>
  </si>
  <si>
    <t>9.3</t>
  </si>
  <si>
    <t>Использование лесов</t>
  </si>
  <si>
    <t>10.0</t>
  </si>
  <si>
    <t>Заготовка древесины</t>
  </si>
  <si>
    <t>Рубка лесных насаждений, выросших в природных условиях, в том числе гражданами для собственных нужд, частичная переработка, хранение и вывоз древесины, создание лесных дорог, размещение сооружений, необходимых для обработки и хранения древесины (лесных складов, лесопилен), охрана и восстановление лесов</t>
  </si>
  <si>
    <t>10.1</t>
  </si>
  <si>
    <t>Лесные плантации</t>
  </si>
  <si>
    <t>Выращивание и рубка лесных насаждений, выращенных трудом человека, частичная переработка, хранение и вывоз древесины, создание дорог, размещение сооружений, необходимых для обработки и хранения древесины (лесных складов, лесопилен), охрана лесов</t>
  </si>
  <si>
    <t>10.2</t>
  </si>
  <si>
    <t>Заготовка лесных ресурсов</t>
  </si>
  <si>
    <t>Заготовка живицы, сбор недревесных лесных ресурсов, в том числе гражданами для собственных нужд, заготовка пищевых лесных ресурсов и дикорастущих растений, хранение, неглубокая переработка и вывоз добытых лесных ресурсов, размещение временных сооружений, необходимых для хранения и неглубокой переработки лесных ресурсов (сушилки, грибоварни, склады), охрана лесов</t>
  </si>
  <si>
    <t>10.3</t>
  </si>
  <si>
    <t>Резервные леса</t>
  </si>
  <si>
    <t>Деятельность, связанная с охраной лесов</t>
  </si>
  <si>
    <t>10.4</t>
  </si>
  <si>
    <t>Водные объекты</t>
  </si>
  <si>
    <t>Ледники, снежники, ручьи, реки, озера, болота, территориальные моря и другие поверхностные водные объекты</t>
  </si>
  <si>
    <t>11.0</t>
  </si>
  <si>
    <t>Общее пользование водными объектами</t>
  </si>
  <si>
    <t>Использование земельных участков, примыкающих к водным объектам способами, необходимыми для осуществления общего водопользования (водопользования, осуществляемого гражданами для личных нужд, а также забор (изъятие) водных ресурсов для целей питьевого и хозяйственно-бытового водоснабжения, купание, использование маломерных судов, водных мотоциклов и других технических средств, предназначенных для отдыха на водных объектах, водопой, если соответствующие запреты не установлены законодательством)</t>
  </si>
  <si>
    <t>11.1</t>
  </si>
  <si>
    <t>1,5</t>
  </si>
  <si>
    <t>0,3</t>
  </si>
  <si>
    <t>Специальное пользование водными объектами</t>
  </si>
  <si>
    <t>Использование земельных участков, примыкающих к водным объектам способами, необходимыми для специального водопользования (забор водных ресурсов из поверхностных водных объектов, сброс сточных вод и (или) дренажных вод, проведение дноуглубительных, взрывных, буровых и других работ, связанных с изменением дна и берегов водных объектов)</t>
  </si>
  <si>
    <t>11.2</t>
  </si>
  <si>
    <t>Гидротехнические сооружения</t>
  </si>
  <si>
    <t>Размещение гидротехнических сооружений, необходимых для эксплуатации водохранилищ (плотин, водосбросов, водозаборных, водовыпускных и других гидротехнических сооружений, судопропускных сооружений, рыбозащитных и рыбопропускных сооружений, берегозащитных сооружений)</t>
  </si>
  <si>
    <t>11.3</t>
  </si>
  <si>
    <t>Земельные участки (территории) общего пользования</t>
  </si>
  <si>
    <t>12.0</t>
  </si>
  <si>
    <t>Улично-дорожная сеть</t>
  </si>
  <si>
    <t>Размещение объектов улично-дорожной сети: автомобильных дорог, трамвайных путей и пешеходных тротуаров в границах населенных пунктов, пешеходных переходов, бульваров, площадей, проездов, велодорожек и объектов велотранспортной и инженерной инфраструктуры; размещение придорожных стоянок (парковок) транспортных средств в границах городских улиц и дорог, за исключением предусмотренных видами разрешенного использования с кодами 2.7.1, 4.9, 7.2.3, а также некапитальных сооружений, предназначенных для охраны транспортных средств</t>
  </si>
  <si>
    <t>12.0.1</t>
  </si>
  <si>
    <t>Благоустройство территории</t>
  </si>
  <si>
    <t>Размещение декоративных, технических, планировочных, конструктивных устройств, элементов озеленения, различных видов оборудования и оформления, малых архитектурных форм, некапитальных нестационарных строений и сооружений, информационных щитов и указателей, применяемых как составные части благоустройства территории, общественных туалетов</t>
  </si>
  <si>
    <t>12.0.2</t>
  </si>
  <si>
    <t>Ритуальная деятельность</t>
  </si>
  <si>
    <t>Размещение кладбищ, крематориев и мест захоронения; размещение соответствующих культовых сооружений; осуществление деятельности по производству продукции ритуально-обрядового назначения</t>
  </si>
  <si>
    <t>12.1</t>
  </si>
  <si>
    <t>Специальная деятельность</t>
  </si>
  <si>
    <t>Размещение, хранение, захоронение, утилизация, накопление, обработка, обезвреживание отходов производства и потребления, медицинских отходов, биологических отходов, радиоактивных отходов, веществ, разрушающих озоновый слой, а также размещение объектов размещения отходов, захоронения, хранения, обезвреживания таких отходов (скотомогильников, мусоросжигательных и мусороперерабатывающих заводов, полигонов по захоронению и сортировке бытового мусора и отходов, мест сбора вещей для их вторичной переработки)</t>
  </si>
  <si>
    <t>12.2</t>
  </si>
  <si>
    <t>Запас</t>
  </si>
  <si>
    <t>Отсутствие хозяйственной деятельности</t>
  </si>
  <si>
    <t>12.3</t>
  </si>
  <si>
    <t>Земельные участки общего назначения</t>
  </si>
  <si>
    <t>Земельные участки, являющиеся имуществом общего пользования и предназначенные для общего использования правообладателями земельных участков, расположенных в границах территории ведения гражданами садоводства или огородничества для собственных нужд, и (или) для размещения объектов капитального строительства, относящихся к имуществу общего пользования</t>
  </si>
  <si>
    <t>13.0</t>
  </si>
  <si>
    <t>Ведение огородничества</t>
  </si>
  <si>
    <t>Осуществление отдыха и (или) выращивания гражданами для собственных нужд сельскохозяйственных культур; размещение хозяйственных построек, не являющихся объектами недвижимости, предназначенных для хранения инвентаря и урожая сельскохозяйственных культур</t>
  </si>
  <si>
    <t>13.1</t>
  </si>
  <si>
    <t>Ведение садоводства                                                                                   (в ред. Приказа Росреестра от 30.07.2021 N П/0326)</t>
  </si>
  <si>
    <t>Осуществление отдыха и (или) выращивания гражданами для собственных нужд сельскохозяйственных культур; размещение для собственных нужд садового дома, жилого дома, указанного в описании вида разрешенного использования с кодом 2.1, хозяйственных построек и гаражей для собственных нужд</t>
  </si>
  <si>
    <t>13.2</t>
  </si>
  <si>
    <t>Земельные участки, входящие в состав общего имущества собственников индивидуальных жилых домов в малоэтажном жилом комплексе                                                                       (введено Приказом Росреестра от 23.06.2022 N П/0246)</t>
  </si>
  <si>
    <t>Земельные участки, относящиеся к общему имуществу собственников индивидуальных жилых домов в малоэтажном жилом комплексе и предназначенные для удовлетворения потребностей собственников индивидуальных жилых домов в малоэтажном жилом комплексе и (или) для размещения объектов капитального строительства, иного имущества, относящегося к общему имуществу собственников индивидуальных жилых домов в малоэтажном жилом комплексе</t>
  </si>
  <si>
    <t>14.0</t>
  </si>
  <si>
    <t>Гостиничное обслуживание  (в ред. Приказа Росреестра от 30.07.2021 N П/0326)</t>
  </si>
  <si>
    <t>ставка налога на 2024 год</t>
  </si>
  <si>
    <t>Размещение зданий и сооружений, обеспечивающих поставку  электричества</t>
  </si>
  <si>
    <r>
      <t xml:space="preserve">Ведение сельского хозяйства. Содержание данного вида разрешенного использования включает в себя содержание видов разрешенного использования с </t>
    </r>
    <r>
      <rPr>
        <sz val="10"/>
        <color rgb="FF0000FF"/>
        <rFont val="Arial"/>
        <family val="2"/>
        <charset val="204"/>
      </rPr>
      <t>кодами 1.1</t>
    </r>
    <r>
      <rPr>
        <sz val="10"/>
        <color theme="1"/>
        <rFont val="Arial"/>
        <family val="2"/>
        <charset val="204"/>
      </rPr>
      <t xml:space="preserve"> - </t>
    </r>
    <r>
      <rPr>
        <sz val="10"/>
        <color rgb="FF0000FF"/>
        <rFont val="Arial"/>
        <family val="2"/>
        <charset val="204"/>
      </rPr>
      <t>1.20</t>
    </r>
    <r>
      <rPr>
        <sz val="10"/>
        <color theme="1"/>
        <rFont val="Arial"/>
        <family val="2"/>
        <charset val="204"/>
      </rPr>
      <t>, в том числе размещение зданий и сооружений, используемых для хранения и переработки сельскохозяйственной продукции</t>
    </r>
  </si>
  <si>
    <r>
      <t xml:space="preserve">Размещение зданий и сооружений в целях обеспечения физических и юридических лиц коммунальными услугами. Содержание данного вида разрешенного использования включает в себя содержание видов разрешенного использования с </t>
    </r>
    <r>
      <rPr>
        <sz val="10"/>
        <color rgb="FF0000FF"/>
        <rFont val="Arial"/>
        <family val="2"/>
        <charset val="204"/>
      </rPr>
      <t>кодами 3.1.1</t>
    </r>
    <r>
      <rPr>
        <sz val="10"/>
        <color theme="1"/>
        <rFont val="Arial"/>
        <family val="2"/>
        <charset val="204"/>
      </rPr>
      <t xml:space="preserve"> - </t>
    </r>
    <r>
      <rPr>
        <sz val="10"/>
        <color rgb="FF0000FF"/>
        <rFont val="Arial"/>
        <family val="2"/>
        <charset val="204"/>
      </rPr>
      <t>3.1.2</t>
    </r>
  </si>
  <si>
    <r>
      <t xml:space="preserve">Размещение зданий, предназначенных для оказания гражданам социальной помощи. Содержание данного вида разрешенного использования включает в себя содержание видов разрешенного использования с </t>
    </r>
    <r>
      <rPr>
        <sz val="10"/>
        <color rgb="FF0000FF"/>
        <rFont val="Arial"/>
        <family val="2"/>
        <charset val="204"/>
      </rPr>
      <t>кодами 3.2.1</t>
    </r>
    <r>
      <rPr>
        <sz val="10"/>
        <color theme="1"/>
        <rFont val="Arial"/>
        <family val="2"/>
        <charset val="204"/>
      </rPr>
      <t xml:space="preserve"> - </t>
    </r>
    <r>
      <rPr>
        <sz val="10"/>
        <color rgb="FF0000FF"/>
        <rFont val="Arial"/>
        <family val="2"/>
        <charset val="204"/>
      </rPr>
      <t>3.2.4</t>
    </r>
  </si>
  <si>
    <r>
      <t xml:space="preserve">Размещение объектов капитального строительства, предназначенных для оказания гражданам медицинской помощи. Содержание данного вида разрешенного использования включает в себя содержание видов разрешенного использования с </t>
    </r>
    <r>
      <rPr>
        <sz val="10"/>
        <color rgb="FF0000FF"/>
        <rFont val="Arial"/>
        <family val="2"/>
        <charset val="204"/>
      </rPr>
      <t>кодами 3.4.1</t>
    </r>
    <r>
      <rPr>
        <sz val="10"/>
        <color theme="1"/>
        <rFont val="Arial"/>
        <family val="2"/>
        <charset val="204"/>
      </rPr>
      <t xml:space="preserve"> - </t>
    </r>
    <r>
      <rPr>
        <sz val="10"/>
        <color rgb="FF0000FF"/>
        <rFont val="Arial"/>
        <family val="2"/>
        <charset val="204"/>
      </rPr>
      <t>3.4.2</t>
    </r>
  </si>
  <si>
    <r>
      <t xml:space="preserve">Размещение объектов капитального строительства, предназначенных для воспитания, образования и просвещения. Содержание данного вида разрешенного использования включает в себя содержание видов разрешенного использования с </t>
    </r>
    <r>
      <rPr>
        <sz val="10"/>
        <color rgb="FF0000FF"/>
        <rFont val="Arial"/>
        <family val="2"/>
        <charset val="204"/>
      </rPr>
      <t>кодами 3.5.1</t>
    </r>
    <r>
      <rPr>
        <sz val="10"/>
        <color theme="1"/>
        <rFont val="Arial"/>
        <family val="2"/>
        <charset val="204"/>
      </rPr>
      <t xml:space="preserve"> - </t>
    </r>
    <r>
      <rPr>
        <sz val="10"/>
        <color rgb="FF0000FF"/>
        <rFont val="Arial"/>
        <family val="2"/>
        <charset val="204"/>
      </rPr>
      <t>3.5.2</t>
    </r>
  </si>
  <si>
    <r>
      <t xml:space="preserve">Размещение зданий и сооружений, предназначенных для размещения объектов культуры. Содержание данного вида разрешенного использования включает в себя содержание видов разрешенного использования с </t>
    </r>
    <r>
      <rPr>
        <sz val="10"/>
        <color rgb="FF0000FF"/>
        <rFont val="Arial"/>
        <family val="2"/>
        <charset val="204"/>
      </rPr>
      <t>кодами 3.6.1</t>
    </r>
    <r>
      <rPr>
        <sz val="10"/>
        <color theme="1"/>
        <rFont val="Arial"/>
        <family val="2"/>
        <charset val="204"/>
      </rPr>
      <t xml:space="preserve"> - </t>
    </r>
    <r>
      <rPr>
        <sz val="10"/>
        <color rgb="FF0000FF"/>
        <rFont val="Arial"/>
        <family val="2"/>
        <charset val="204"/>
      </rPr>
      <t>3.6.3</t>
    </r>
  </si>
  <si>
    <r>
      <t xml:space="preserve">Размещение зданий и сооружений религиозного использования. Содержание данного вида разрешенного использования включает в себя содержание видов разрешенного использования с </t>
    </r>
    <r>
      <rPr>
        <sz val="10"/>
        <color rgb="FF0000FF"/>
        <rFont val="Arial"/>
        <family val="2"/>
        <charset val="204"/>
      </rPr>
      <t>кодами 3.7.1</t>
    </r>
    <r>
      <rPr>
        <sz val="10"/>
        <color theme="1"/>
        <rFont val="Arial"/>
        <family val="2"/>
        <charset val="204"/>
      </rPr>
      <t xml:space="preserve"> - </t>
    </r>
    <r>
      <rPr>
        <sz val="10"/>
        <color rgb="FF0000FF"/>
        <rFont val="Arial"/>
        <family val="2"/>
        <charset val="204"/>
      </rPr>
      <t>3.7.2</t>
    </r>
  </si>
  <si>
    <r>
      <t xml:space="preserve">Размещение зданий, предназначенных для размещения органов и организаций общественного управления. Содержание данного вида разрешенного использования включает в себя содержание видов разрешенного использования с </t>
    </r>
    <r>
      <rPr>
        <sz val="10"/>
        <color rgb="FF0000FF"/>
        <rFont val="Arial"/>
        <family val="2"/>
        <charset val="204"/>
      </rPr>
      <t>кодами 3.8.1</t>
    </r>
    <r>
      <rPr>
        <sz val="10"/>
        <color theme="1"/>
        <rFont val="Arial"/>
        <family val="2"/>
        <charset val="204"/>
      </rPr>
      <t xml:space="preserve"> - </t>
    </r>
    <r>
      <rPr>
        <sz val="10"/>
        <color rgb="FF0000FF"/>
        <rFont val="Arial"/>
        <family val="2"/>
        <charset val="204"/>
      </rPr>
      <t>3.8.2</t>
    </r>
  </si>
  <si>
    <r>
      <t xml:space="preserve">Размещение зданий и сооружений для обеспечения научной деятельности. Содержание данного вида разрешенного использования включает в себя содержание видов разрешенного использования с </t>
    </r>
    <r>
      <rPr>
        <sz val="10"/>
        <color rgb="FF0000FF"/>
        <rFont val="Arial"/>
        <family val="2"/>
        <charset val="204"/>
      </rPr>
      <t>кодами 3.9.1</t>
    </r>
    <r>
      <rPr>
        <sz val="10"/>
        <color theme="1"/>
        <rFont val="Arial"/>
        <family val="2"/>
        <charset val="204"/>
      </rPr>
      <t xml:space="preserve"> - </t>
    </r>
    <r>
      <rPr>
        <sz val="10"/>
        <color rgb="FF0000FF"/>
        <rFont val="Arial"/>
        <family val="2"/>
        <charset val="204"/>
      </rPr>
      <t>3.9.3</t>
    </r>
  </si>
  <si>
    <r>
      <t xml:space="preserve">Размещение объектов капитального строительства, предназначенных для оказания ветеринарных услуг, содержания или разведения животных, не являющихся сельскохозяйственными, под надзором человека. Содержание данного вида разрешенного использования включает в себя содержание видов разрешенного использования с </t>
    </r>
    <r>
      <rPr>
        <sz val="10"/>
        <color rgb="FF0000FF"/>
        <rFont val="Arial"/>
        <family val="2"/>
        <charset val="204"/>
      </rPr>
      <t>кодами 3.10.1</t>
    </r>
    <r>
      <rPr>
        <sz val="10"/>
        <color theme="1"/>
        <rFont val="Arial"/>
        <family val="2"/>
        <charset val="204"/>
      </rPr>
      <t xml:space="preserve"> - </t>
    </r>
    <r>
      <rPr>
        <sz val="10"/>
        <color rgb="FF0000FF"/>
        <rFont val="Arial"/>
        <family val="2"/>
        <charset val="204"/>
      </rPr>
      <t>3.10.2</t>
    </r>
  </si>
  <si>
    <r>
      <t xml:space="preserve">Размещение объектов капитального строительства в целях извлечения прибыли на основании торговой, банковской и иной предпринимательской деятельности. Содержание данного вида разрешенного использования включает в себя содержание видов разрешенного использования, предусмотренных </t>
    </r>
    <r>
      <rPr>
        <sz val="10"/>
        <color rgb="FF0000FF"/>
        <rFont val="Arial"/>
        <family val="2"/>
        <charset val="204"/>
      </rPr>
      <t>кодами 4.1</t>
    </r>
    <r>
      <rPr>
        <sz val="10"/>
        <color theme="1"/>
        <rFont val="Arial"/>
        <family val="2"/>
        <charset val="204"/>
      </rPr>
      <t xml:space="preserve"> - </t>
    </r>
    <r>
      <rPr>
        <sz val="10"/>
        <color rgb="FF0000FF"/>
        <rFont val="Arial"/>
        <family val="2"/>
        <charset val="204"/>
      </rPr>
      <t>4.10</t>
    </r>
  </si>
  <si>
    <r>
      <t xml:space="preserve">Размещение объектов капитального строительства, общей площадью свыше 5000 кв. м с целью размещения одной или нескольких организаций, осуществляющих продажу товаров, и (или) оказание услуг в соответствии с содержанием видов разрешенного использования с </t>
    </r>
    <r>
      <rPr>
        <sz val="10"/>
        <color rgb="FF0000FF"/>
        <rFont val="Arial"/>
        <family val="2"/>
        <charset val="204"/>
      </rPr>
      <t>кодами 4.5</t>
    </r>
    <r>
      <rPr>
        <sz val="10"/>
        <color theme="1"/>
        <rFont val="Arial"/>
        <family val="2"/>
        <charset val="204"/>
      </rPr>
      <t xml:space="preserve">, </t>
    </r>
    <r>
      <rPr>
        <sz val="10"/>
        <color rgb="FF0000FF"/>
        <rFont val="Arial"/>
        <family val="2"/>
        <charset val="204"/>
      </rPr>
      <t>4.6</t>
    </r>
    <r>
      <rPr>
        <sz val="10"/>
        <color theme="1"/>
        <rFont val="Arial"/>
        <family val="2"/>
        <charset val="204"/>
      </rPr>
      <t xml:space="preserve">, </t>
    </r>
    <r>
      <rPr>
        <sz val="10"/>
        <color rgb="FF0000FF"/>
        <rFont val="Arial"/>
        <family val="2"/>
        <charset val="204"/>
      </rPr>
      <t>4.8</t>
    </r>
    <r>
      <rPr>
        <sz val="10"/>
        <color theme="1"/>
        <rFont val="Arial"/>
        <family val="2"/>
        <charset val="204"/>
      </rPr>
      <t xml:space="preserve"> - </t>
    </r>
    <r>
      <rPr>
        <sz val="10"/>
        <color rgb="FF0000FF"/>
        <rFont val="Arial"/>
        <family val="2"/>
        <charset val="204"/>
      </rPr>
      <t>4.8.2</t>
    </r>
    <r>
      <rPr>
        <sz val="10"/>
        <color theme="1"/>
        <rFont val="Arial"/>
        <family val="2"/>
        <charset val="204"/>
      </rPr>
      <t>; размещение гаражей и (или) стоянок для автомобилей сотрудников и посетителей торгового центра</t>
    </r>
  </si>
  <si>
    <r>
      <t xml:space="preserve">Размещение зданий и сооружений, предназначенных для развлечения. Содержание данного вида разрешенного использования включает в себя содержание видов разрешенного использования с </t>
    </r>
    <r>
      <rPr>
        <sz val="10"/>
        <color rgb="FF0000FF"/>
        <rFont val="Arial"/>
        <family val="2"/>
        <charset val="204"/>
      </rPr>
      <t>кодами 4.8.1</t>
    </r>
    <r>
      <rPr>
        <sz val="10"/>
        <color theme="1"/>
        <rFont val="Arial"/>
        <family val="2"/>
        <charset val="204"/>
      </rPr>
      <t xml:space="preserve"> - </t>
    </r>
    <r>
      <rPr>
        <sz val="10"/>
        <color rgb="FF0000FF"/>
        <rFont val="Arial"/>
        <family val="2"/>
        <charset val="204"/>
      </rPr>
      <t>4.8.3</t>
    </r>
  </si>
  <si>
    <r>
      <t xml:space="preserve">Размещение постоянных или временных гаражей, стоянок для хранения служебного автотранспорта, используемого в целях осуществления видов деятельности, предусмотренных видами разрешенного использования с </t>
    </r>
    <r>
      <rPr>
        <sz val="10"/>
        <color rgb="FF0000FF"/>
        <rFont val="Arial"/>
        <family val="2"/>
        <charset val="204"/>
      </rPr>
      <t>кодами 3.0</t>
    </r>
    <r>
      <rPr>
        <sz val="10"/>
        <color theme="1"/>
        <rFont val="Arial"/>
        <family val="2"/>
        <charset val="204"/>
      </rPr>
      <t xml:space="preserve">, </t>
    </r>
    <r>
      <rPr>
        <sz val="10"/>
        <color rgb="FF0000FF"/>
        <rFont val="Arial"/>
        <family val="2"/>
        <charset val="204"/>
      </rPr>
      <t>4.0</t>
    </r>
    <r>
      <rPr>
        <sz val="10"/>
        <color theme="1"/>
        <rFont val="Arial"/>
        <family val="2"/>
        <charset val="204"/>
      </rPr>
      <t>, а также для стоянки и хранения транспортных средств общего пользования, в том числе в депо</t>
    </r>
  </si>
  <si>
    <r>
      <t xml:space="preserve">Размещение зданий и сооружений дорожного сервиса. Содержание данного вида разрешенного использования включает в себя содержание видов разрешенного использования с </t>
    </r>
    <r>
      <rPr>
        <sz val="10"/>
        <color rgb="FF0000FF"/>
        <rFont val="Arial"/>
        <family val="2"/>
        <charset val="204"/>
      </rPr>
      <t>кодами 4.9.1.1</t>
    </r>
    <r>
      <rPr>
        <sz val="10"/>
        <color theme="1"/>
        <rFont val="Arial"/>
        <family val="2"/>
        <charset val="204"/>
      </rPr>
      <t xml:space="preserve"> - </t>
    </r>
    <r>
      <rPr>
        <sz val="10"/>
        <color rgb="FF0000FF"/>
        <rFont val="Arial"/>
        <family val="2"/>
        <charset val="204"/>
      </rPr>
      <t>4.9.1.4</t>
    </r>
  </si>
  <si>
    <r>
      <t xml:space="preserve">Обустройство мест для занятия спортом, физической культурой, пешими или верховыми прогулками, отдыха и туризма, наблюдения за природой, пикников, охоты, рыбалки и иной деятельности; создание и уход за городскими лесами, скверами, прудами, озерами, водохранилищами, пляжами, а также обустройство мест отдыха в них. Содержание данного вида разрешенного использования включает в себя содержание видов разрешенного использования с </t>
    </r>
    <r>
      <rPr>
        <sz val="10"/>
        <color rgb="FF0000FF"/>
        <rFont val="Arial"/>
        <family val="2"/>
        <charset val="204"/>
      </rPr>
      <t>кодами 5.1</t>
    </r>
    <r>
      <rPr>
        <sz val="10"/>
        <color theme="1"/>
        <rFont val="Arial"/>
        <family val="2"/>
        <charset val="204"/>
      </rPr>
      <t xml:space="preserve"> - </t>
    </r>
    <r>
      <rPr>
        <sz val="10"/>
        <color rgb="FF0000FF"/>
        <rFont val="Arial"/>
        <family val="2"/>
        <charset val="204"/>
      </rPr>
      <t>5.5</t>
    </r>
  </si>
  <si>
    <r>
      <t xml:space="preserve">Размещение зданий и сооружений для занятия спортом. Содержание данного вида разрешенного использования включает в себя содержание видов разрешенного использования с </t>
    </r>
    <r>
      <rPr>
        <sz val="10"/>
        <color rgb="FF0000FF"/>
        <rFont val="Arial"/>
        <family val="2"/>
        <charset val="204"/>
      </rPr>
      <t>кодами 5.1.1</t>
    </r>
    <r>
      <rPr>
        <sz val="10"/>
        <color theme="1"/>
        <rFont val="Arial"/>
        <family val="2"/>
        <charset val="204"/>
      </rPr>
      <t xml:space="preserve"> - </t>
    </r>
    <r>
      <rPr>
        <sz val="10"/>
        <color rgb="FF0000FF"/>
        <rFont val="Arial"/>
        <family val="2"/>
        <charset val="204"/>
      </rPr>
      <t>5.1.7</t>
    </r>
  </si>
  <si>
    <r>
      <t xml:space="preserve">Размещение объектов связи, радиовещания, телевидения, включая воздушные радиорелейные, надземные и подземные кабельные линии связи, линии радиофикации, антенные поля, усилительные пункты на кабельных линиях связи, инфраструктуру спутниковой связи и телерадиовещания, за исключением объектов связи, размещение которых предусмотрено содержанием видов разрешенного использования с </t>
    </r>
    <r>
      <rPr>
        <sz val="10"/>
        <color rgb="FF0000FF"/>
        <rFont val="Arial"/>
        <family val="2"/>
        <charset val="204"/>
      </rPr>
      <t>кодами 3.1.1</t>
    </r>
    <r>
      <rPr>
        <sz val="10"/>
        <color theme="1"/>
        <rFont val="Arial"/>
        <family val="2"/>
        <charset val="204"/>
      </rPr>
      <t xml:space="preserve">, </t>
    </r>
    <r>
      <rPr>
        <sz val="10"/>
        <color rgb="FF0000FF"/>
        <rFont val="Arial"/>
        <family val="2"/>
        <charset val="204"/>
      </rPr>
      <t>3.2.3</t>
    </r>
  </si>
  <si>
    <r>
      <t xml:space="preserve">Размещение различного рода путей сообщения и сооружений, используемых для перевозки людей или грузов либо передачи веществ. Содержание данного вида разрешенного использования включает в себя содержание видов разрешенного использования с </t>
    </r>
    <r>
      <rPr>
        <sz val="10"/>
        <color rgb="FF0000FF"/>
        <rFont val="Arial"/>
        <family val="2"/>
        <charset val="204"/>
      </rPr>
      <t>кодами 7.1</t>
    </r>
    <r>
      <rPr>
        <sz val="10"/>
        <color theme="1"/>
        <rFont val="Arial"/>
        <family val="2"/>
        <charset val="204"/>
      </rPr>
      <t xml:space="preserve"> - </t>
    </r>
    <r>
      <rPr>
        <sz val="10"/>
        <color rgb="FF0000FF"/>
        <rFont val="Arial"/>
        <family val="2"/>
        <charset val="204"/>
      </rPr>
      <t>7.5</t>
    </r>
  </si>
  <si>
    <r>
      <t xml:space="preserve">Размещение объектов капитального строительства железнодорожного транспорта. Содержание данного вида разрешенного использования включает в себя содержание видов разрешенного использования с </t>
    </r>
    <r>
      <rPr>
        <sz val="10"/>
        <color rgb="FF0000FF"/>
        <rFont val="Arial"/>
        <family val="2"/>
        <charset val="204"/>
      </rPr>
      <t>кодами 7.1.1</t>
    </r>
    <r>
      <rPr>
        <sz val="10"/>
        <color theme="1"/>
        <rFont val="Arial"/>
        <family val="2"/>
        <charset val="204"/>
      </rPr>
      <t xml:space="preserve"> - </t>
    </r>
    <r>
      <rPr>
        <sz val="10"/>
        <color rgb="FF0000FF"/>
        <rFont val="Arial"/>
        <family val="2"/>
        <charset val="204"/>
      </rPr>
      <t>7.1.2</t>
    </r>
  </si>
  <si>
    <r>
      <t xml:space="preserve">Размещение зданий и сооружений автомобильного транспорта. Содержание данного вида разрешенного использования включает в себя содержание видов разрешенного использования с </t>
    </r>
    <r>
      <rPr>
        <sz val="10"/>
        <color rgb="FF0000FF"/>
        <rFont val="Arial"/>
        <family val="2"/>
        <charset val="204"/>
      </rPr>
      <t>кодами 7.2.1</t>
    </r>
    <r>
      <rPr>
        <sz val="10"/>
        <color theme="1"/>
        <rFont val="Arial"/>
        <family val="2"/>
        <charset val="204"/>
      </rPr>
      <t xml:space="preserve"> - </t>
    </r>
    <r>
      <rPr>
        <sz val="10"/>
        <color rgb="FF0000FF"/>
        <rFont val="Arial"/>
        <family val="2"/>
        <charset val="204"/>
      </rPr>
      <t>7.2.3</t>
    </r>
  </si>
  <si>
    <r>
      <t xml:space="preserve">Размещение автомобильных дорог за пределами населенных пунктов и технически связанных с ними сооружений, придорожных стоянок (парковок) транспортных средств в границах городских улиц и дорог, за исключением предусмотренных видами разрешенного использования с </t>
    </r>
    <r>
      <rPr>
        <sz val="10"/>
        <color rgb="FF0000FF"/>
        <rFont val="Arial"/>
        <family val="2"/>
        <charset val="204"/>
      </rPr>
      <t>кодами 2.7.1</t>
    </r>
    <r>
      <rPr>
        <sz val="10"/>
        <color theme="1"/>
        <rFont val="Arial"/>
        <family val="2"/>
        <charset val="204"/>
      </rPr>
      <t xml:space="preserve">, </t>
    </r>
    <r>
      <rPr>
        <sz val="10"/>
        <color rgb="FF0000FF"/>
        <rFont val="Arial"/>
        <family val="2"/>
        <charset val="204"/>
      </rPr>
      <t>4.9</t>
    </r>
    <r>
      <rPr>
        <sz val="10"/>
        <color theme="1"/>
        <rFont val="Arial"/>
        <family val="2"/>
        <charset val="204"/>
      </rPr>
      <t xml:space="preserve">, </t>
    </r>
    <r>
      <rPr>
        <sz val="10"/>
        <color rgb="FF0000FF"/>
        <rFont val="Arial"/>
        <family val="2"/>
        <charset val="204"/>
      </rPr>
      <t>7.2.3</t>
    </r>
    <r>
      <rPr>
        <sz val="10"/>
        <color theme="1"/>
        <rFont val="Arial"/>
        <family val="2"/>
        <charset val="204"/>
      </rPr>
      <t>, а также некапитальных сооружений, предназначенных для охраны транспортных средств; размещение объектов, предназначенных для размещения постов органов внутренних дел, ответственных за безопасность дорожного движения</t>
    </r>
  </si>
  <si>
    <r>
      <t xml:space="preserve">Деятельность по заготовке, первичной обработке и вывозу древесины и недревесных лесных ресурсов, охрана и восстановление лесов и иные цели. Содержание данного вида разрешенного использования включает в себя содержание видов разрешенного использования с </t>
    </r>
    <r>
      <rPr>
        <sz val="10"/>
        <color rgb="FF0000FF"/>
        <rFont val="Arial"/>
        <family val="2"/>
        <charset val="204"/>
      </rPr>
      <t>кодами 10.1</t>
    </r>
    <r>
      <rPr>
        <sz val="10"/>
        <color theme="1"/>
        <rFont val="Arial"/>
        <family val="2"/>
        <charset val="204"/>
      </rPr>
      <t xml:space="preserve"> - </t>
    </r>
    <r>
      <rPr>
        <sz val="10"/>
        <color rgb="FF0000FF"/>
        <rFont val="Arial"/>
        <family val="2"/>
        <charset val="204"/>
      </rPr>
      <t>10.4</t>
    </r>
  </si>
  <si>
    <r>
      <t xml:space="preserve">Земельные участки общего пользования. Содержание данного вида разрешенного использования включает в себя содержание видов разрешенного использования с </t>
    </r>
    <r>
      <rPr>
        <sz val="10"/>
        <color rgb="FF0000FF"/>
        <rFont val="Arial"/>
        <family val="2"/>
        <charset val="204"/>
      </rPr>
      <t>кодами 12.0.1</t>
    </r>
    <r>
      <rPr>
        <sz val="10"/>
        <color theme="1"/>
        <rFont val="Arial"/>
        <family val="2"/>
        <charset val="204"/>
      </rPr>
      <t xml:space="preserve"> - </t>
    </r>
    <r>
      <rPr>
        <sz val="10"/>
        <color rgb="FF0000FF"/>
        <rFont val="Arial"/>
        <family val="2"/>
        <charset val="204"/>
      </rPr>
      <t>12.0.2</t>
    </r>
  </si>
  <si>
    <t>Ставки арендной платы за земельные участки, находящиеся в собственности МО «Мирнинский район» Республики Саха (Якутия), за земельные участки, государственная собственность на которые не разграничена, расположенные на межселенных территориях Мирнинского района Республики Саха (Якутия) и на территориях сельских поселений Мирнинского района                                                                                                                                                                                                                                                                                                                  (МО "Ботуобуйинский наслег", МО "Чуонинский наслег", МО "Садынский национальный эвенкийский наслег") на 2024 год</t>
  </si>
  <si>
    <t>Администрации района</t>
  </si>
  <si>
    <t xml:space="preserve">Первый Заместитель Главы                                                                           
Администрации района    </t>
  </si>
  <si>
    <t xml:space="preserve"> Д.А. Ширинский </t>
  </si>
  <si>
    <t xml:space="preserve">Председатель </t>
  </si>
  <si>
    <t>МКУ "Комитет имущественных отношений"</t>
  </si>
  <si>
    <t>МО "Мирнинский район"</t>
  </si>
  <si>
    <t>Г.Ж. Муканов</t>
  </si>
  <si>
    <t>Приложение</t>
  </si>
  <si>
    <t>от 18 декабря 2023 года V-№5-2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</si>
</sst>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\ _₽"/>
  </numFmts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0"/>
      <color rgb="FF0000FF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05">
    <xf numFmtId="0" fontId="0" fillId="0" borderId="0" xfId="0"/>
    <xf numFmtId="0" fontId="1" fillId="2" borderId="0" xfId="0" applyFont="1" applyFill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4" borderId="0" xfId="0" applyFont="1" applyFill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9" fontId="1" fillId="0" borderId="0" xfId="0" applyNumberFormat="1" applyFont="1" applyProtection="1">
      <protection locked="0"/>
    </xf>
    <xf numFmtId="49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7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center" vertical="center"/>
      <protection locked="0"/>
    </xf>
    <xf numFmtId="49" fontId="1" fillId="9" borderId="0" xfId="0" applyNumberFormat="1" applyFont="1" applyFill="1" applyProtection="1">
      <protection locked="0"/>
    </xf>
    <xf numFmtId="4" fontId="1" fillId="9" borderId="0" xfId="0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4" fontId="1" fillId="0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center" vertical="center"/>
      <protection locked="0"/>
    </xf>
    <xf numFmtId="0" fontId="1" fillId="0" borderId="0" xfId="0" applyFont="1" applyFill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4" borderId="0" xfId="0" applyFont="1" applyFill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49" fontId="2" fillId="0" borderId="0" xfId="0" applyNumberFormat="1" applyFont="1" applyProtection="1">
      <protection locked="0"/>
    </xf>
    <xf numFmtId="49" fontId="2" fillId="5" borderId="1" xfId="0" applyNumberFormat="1" applyFont="1" applyFill="1" applyBorder="1" applyAlignment="1" applyProtection="1">
      <alignment horizontal="center" vertical="center"/>
      <protection locked="0"/>
    </xf>
    <xf numFmtId="49" fontId="2" fillId="5" borderId="0" xfId="0" applyNumberFormat="1" applyFont="1" applyFill="1" applyAlignment="1" applyProtection="1">
      <alignment horizontal="center" vertical="center"/>
      <protection locked="0"/>
    </xf>
    <xf numFmtId="4" fontId="2" fillId="5" borderId="0" xfId="0" applyNumberFormat="1" applyFont="1" applyFill="1" applyAlignment="1" applyProtection="1">
      <alignment horizontal="center" vertical="center"/>
      <protection locked="0"/>
    </xf>
    <xf numFmtId="4" fontId="2" fillId="6" borderId="1" xfId="0" applyNumberFormat="1" applyFont="1" applyFill="1" applyBorder="1" applyAlignment="1" applyProtection="1">
      <alignment horizontal="center" vertical="center"/>
      <protection locked="0"/>
    </xf>
    <xf numFmtId="4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7" borderId="0" xfId="0" applyFont="1" applyFill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4" fontId="2" fillId="5" borderId="3" xfId="0" applyNumberFormat="1" applyFont="1" applyFill="1" applyBorder="1" applyAlignment="1" applyProtection="1">
      <alignment horizontal="center" vertical="center" wrapText="1"/>
      <protection locked="0"/>
    </xf>
    <xf numFmtId="4" fontId="2" fillId="5" borderId="4" xfId="0" applyNumberFormat="1" applyFont="1" applyFill="1" applyBorder="1" applyAlignment="1" applyProtection="1">
      <alignment horizontal="center" vertical="center" wrapText="1"/>
      <protection locked="0"/>
    </xf>
    <xf numFmtId="4" fontId="2" fillId="5" borderId="5" xfId="0" applyNumberFormat="1" applyFont="1" applyFill="1" applyBorder="1" applyAlignment="1" applyProtection="1">
      <alignment horizontal="center" vertical="center" wrapText="1"/>
      <protection locked="0"/>
    </xf>
    <xf numFmtId="4" fontId="2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6" borderId="3" xfId="0" applyFont="1" applyFill="1" applyBorder="1" applyAlignment="1" applyProtection="1">
      <alignment horizontal="center" vertical="center" wrapText="1"/>
      <protection locked="0"/>
    </xf>
    <xf numFmtId="0" fontId="2" fillId="6" borderId="4" xfId="0" applyFont="1" applyFill="1" applyBorder="1" applyAlignment="1" applyProtection="1">
      <alignment horizontal="center" vertical="center" wrapText="1"/>
      <protection locked="0"/>
    </xf>
    <xf numFmtId="0" fontId="2" fillId="6" borderId="5" xfId="0" applyFont="1" applyFill="1" applyBorder="1" applyAlignment="1" applyProtection="1">
      <alignment horizontal="center" vertical="center" wrapText="1"/>
      <protection locked="0"/>
    </xf>
    <xf numFmtId="4" fontId="2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6" borderId="6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4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7" borderId="2" xfId="0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4" fontId="2" fillId="5" borderId="7" xfId="0" applyNumberFormat="1" applyFont="1" applyFill="1" applyBorder="1" applyAlignment="1" applyProtection="1">
      <alignment horizontal="center" vertical="center" wrapText="1"/>
      <protection locked="0"/>
    </xf>
    <xf numFmtId="4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5" borderId="8" xfId="0" applyNumberFormat="1" applyFont="1" applyFill="1" applyBorder="1" applyAlignment="1" applyProtection="1">
      <alignment horizontal="center" vertical="center" wrapText="1"/>
      <protection locked="0"/>
    </xf>
    <xf numFmtId="4" fontId="2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6" borderId="7" xfId="0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6" borderId="8" xfId="0" applyFont="1" applyFill="1" applyBorder="1" applyAlignment="1" applyProtection="1">
      <alignment horizontal="center" vertical="center" wrapText="1"/>
      <protection locked="0"/>
    </xf>
    <xf numFmtId="4" fontId="2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6" borderId="9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4" fontId="2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7" borderId="2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4" fontId="2" fillId="5" borderId="2" xfId="0" applyNumberFormat="1" applyFont="1" applyFill="1" applyBorder="1" applyAlignment="1" applyProtection="1">
      <alignment horizontal="center" vertical="center" wrapText="1"/>
      <protection locked="0"/>
    </xf>
    <xf numFmtId="4" fontId="2" fillId="5" borderId="12" xfId="0" applyNumberFormat="1" applyFont="1" applyFill="1" applyBorder="1" applyAlignment="1" applyProtection="1">
      <alignment horizontal="center" vertical="center" wrapText="1"/>
      <protection locked="0"/>
    </xf>
    <xf numFmtId="4" fontId="2" fillId="6" borderId="2" xfId="0" applyNumberFormat="1" applyFont="1" applyFill="1" applyBorder="1" applyAlignment="1" applyProtection="1">
      <alignment horizontal="center" vertical="center" wrapText="1"/>
      <protection locked="0"/>
    </xf>
    <xf numFmtId="4" fontId="2" fillId="6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6" borderId="12" xfId="0" applyFont="1" applyFill="1" applyBorder="1" applyAlignment="1" applyProtection="1">
      <alignment horizontal="center" vertical="center" wrapText="1"/>
      <protection locked="0"/>
    </xf>
    <xf numFmtId="4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7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4" fontId="2" fillId="5" borderId="10" xfId="0" applyNumberFormat="1" applyFont="1" applyFill="1" applyBorder="1" applyAlignment="1" applyProtection="1">
      <alignment horizontal="center" vertical="center" wrapText="1"/>
      <protection locked="0"/>
    </xf>
    <xf numFmtId="4" fontId="2" fillId="5" borderId="13" xfId="0" applyNumberFormat="1" applyFont="1" applyFill="1" applyBorder="1" applyAlignment="1" applyProtection="1">
      <alignment horizontal="center" vertical="center" wrapText="1"/>
      <protection locked="0"/>
    </xf>
    <xf numFmtId="4" fontId="2" fillId="5" borderId="11" xfId="0" applyNumberFormat="1" applyFont="1" applyFill="1" applyBorder="1" applyAlignment="1" applyProtection="1">
      <alignment horizontal="center" vertical="center" wrapText="1"/>
      <protection locked="0"/>
    </xf>
    <xf numFmtId="4" fontId="2" fillId="5" borderId="2" xfId="0" applyNumberFormat="1" applyFont="1" applyFill="1" applyBorder="1" applyAlignment="1" applyProtection="1">
      <alignment horizontal="center" vertical="center"/>
      <protection locked="0"/>
    </xf>
    <xf numFmtId="1" fontId="2" fillId="6" borderId="10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1" xfId="0" applyNumberFormat="1" applyFont="1" applyFill="1" applyBorder="1" applyAlignment="1" applyProtection="1">
      <alignment horizontal="center" vertical="center"/>
      <protection locked="0"/>
    </xf>
    <xf numFmtId="1" fontId="2" fillId="6" borderId="2" xfId="0" applyNumberFormat="1" applyFont="1" applyFill="1" applyBorder="1" applyAlignment="1" applyProtection="1">
      <alignment horizontal="center" vertical="center"/>
      <protection locked="0"/>
    </xf>
    <xf numFmtId="1" fontId="2" fillId="0" borderId="10" xfId="0" applyNumberFormat="1" applyFont="1" applyFill="1" applyBorder="1" applyAlignment="1" applyProtection="1">
      <alignment horizontal="center" vertical="center"/>
      <protection locked="0"/>
    </xf>
    <xf numFmtId="1" fontId="2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0" borderId="11" xfId="0" applyNumberFormat="1" applyFont="1" applyFill="1" applyBorder="1" applyAlignment="1" applyProtection="1">
      <alignment horizontal="center" vertical="center"/>
      <protection locked="0"/>
    </xf>
    <xf numFmtId="1" fontId="2" fillId="0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4" fontId="4" fillId="2" borderId="2" xfId="0" applyNumberFormat="1" applyFont="1" applyFill="1" applyBorder="1" applyAlignment="1" applyProtection="1">
      <alignment horizontal="center" vertical="center"/>
      <protection locked="0"/>
    </xf>
    <xf numFmtId="0" fontId="4" fillId="7" borderId="2" xfId="0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horizontal="center" vertical="center"/>
      <protection locked="0"/>
    </xf>
    <xf numFmtId="49" fontId="2" fillId="6" borderId="2" xfId="0" applyNumberFormat="1" applyFont="1" applyFill="1" applyBorder="1" applyAlignment="1" applyProtection="1">
      <alignment horizontal="center" vertical="center" wrapText="1"/>
      <protection locked="0"/>
    </xf>
    <xf numFmtId="4" fontId="2" fillId="6" borderId="2" xfId="0" applyNumberFormat="1" applyFont="1" applyFill="1" applyBorder="1" applyAlignment="1" applyProtection="1">
      <alignment horizontal="center" vertical="center"/>
      <protection locked="0"/>
    </xf>
    <xf numFmtId="4" fontId="2" fillId="0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7" borderId="6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49" fontId="2" fillId="6" borderId="10" xfId="0" applyNumberFormat="1" applyFont="1" applyFill="1" applyBorder="1" applyAlignment="1" applyProtection="1">
      <alignment horizontal="center" vertical="center"/>
      <protection locked="0"/>
    </xf>
    <xf numFmtId="49" fontId="2" fillId="6" borderId="13" xfId="0" applyNumberFormat="1" applyFont="1" applyFill="1" applyBorder="1" applyAlignment="1" applyProtection="1">
      <alignment horizontal="center" vertical="center"/>
      <protection locked="0"/>
    </xf>
    <xf numFmtId="49" fontId="2" fillId="6" borderId="11" xfId="0" applyNumberFormat="1" applyFont="1" applyFill="1" applyBorder="1" applyAlignment="1" applyProtection="1">
      <alignment horizontal="center" vertical="center"/>
      <protection locked="0"/>
    </xf>
    <xf numFmtId="4" fontId="2" fillId="0" borderId="10" xfId="0" applyNumberFormat="1" applyFont="1" applyFill="1" applyBorder="1" applyAlignment="1" applyProtection="1">
      <alignment horizontal="center" vertical="center"/>
      <protection locked="0"/>
    </xf>
    <xf numFmtId="4" fontId="2" fillId="0" borderId="13" xfId="0" applyNumberFormat="1" applyFont="1" applyFill="1" applyBorder="1" applyAlignment="1" applyProtection="1">
      <alignment horizontal="center" vertical="center"/>
      <protection locked="0"/>
    </xf>
    <xf numFmtId="4" fontId="2" fillId="0" borderId="11" xfId="0" applyNumberFormat="1" applyFont="1" applyFill="1" applyBorder="1" applyAlignment="1" applyProtection="1">
      <alignment horizontal="center" vertical="center"/>
      <protection locked="0"/>
    </xf>
    <xf numFmtId="4" fontId="2" fillId="0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4" fontId="4" fillId="2" borderId="6" xfId="0" applyNumberFormat="1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center" vertical="center"/>
      <protection locked="0"/>
    </xf>
    <xf numFmtId="0" fontId="4" fillId="7" borderId="12" xfId="0" applyFont="1" applyFill="1" applyBorder="1" applyAlignment="1" applyProtection="1">
      <alignment horizontal="center" vertical="center"/>
      <protection locked="0"/>
    </xf>
    <xf numFmtId="4" fontId="2" fillId="6" borderId="10" xfId="0" applyNumberFormat="1" applyFont="1" applyFill="1" applyBorder="1" applyAlignment="1" applyProtection="1">
      <alignment horizontal="center" vertical="center"/>
      <protection locked="0"/>
    </xf>
    <xf numFmtId="4" fontId="2" fillId="6" borderId="13" xfId="0" applyNumberFormat="1" applyFont="1" applyFill="1" applyBorder="1" applyAlignment="1" applyProtection="1">
      <alignment horizontal="center" vertical="center"/>
      <protection locked="0"/>
    </xf>
    <xf numFmtId="4" fontId="2" fillId="6" borderId="11" xfId="0" applyNumberFormat="1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4" fontId="4" fillId="2" borderId="12" xfId="0" applyNumberFormat="1" applyFont="1" applyFill="1" applyBorder="1" applyAlignment="1" applyProtection="1">
      <alignment horizontal="center" vertical="center"/>
      <protection locked="0"/>
    </xf>
    <xf numFmtId="0" fontId="4" fillId="4" borderId="12" xfId="0" applyFont="1" applyFill="1" applyBorder="1" applyAlignment="1" applyProtection="1">
      <alignment horizontal="center" vertical="center"/>
      <protection locked="0"/>
    </xf>
    <xf numFmtId="4" fontId="2" fillId="5" borderId="10" xfId="0" applyNumberFormat="1" applyFont="1" applyFill="1" applyBorder="1" applyAlignment="1" applyProtection="1">
      <alignment horizontal="center" vertical="center"/>
      <protection locked="0"/>
    </xf>
    <xf numFmtId="4" fontId="2" fillId="5" borderId="13" xfId="0" applyNumberFormat="1" applyFont="1" applyFill="1" applyBorder="1" applyAlignment="1" applyProtection="1">
      <alignment horizontal="center" vertical="center"/>
      <protection locked="0"/>
    </xf>
    <xf numFmtId="4" fontId="2" fillId="5" borderId="11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7" borderId="2" xfId="0" applyFont="1" applyFill="1" applyBorder="1" applyAlignment="1" applyProtection="1">
      <alignment vertical="center"/>
      <protection locked="0"/>
    </xf>
    <xf numFmtId="4" fontId="4" fillId="2" borderId="2" xfId="0" applyNumberFormat="1" applyFont="1" applyFill="1" applyBorder="1" applyAlignment="1" applyProtection="1">
      <alignment horizontal="center" vertical="center"/>
      <protection locked="0"/>
    </xf>
    <xf numFmtId="0" fontId="4" fillId="7" borderId="2" xfId="0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4" fillId="7" borderId="9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4" fontId="2" fillId="0" borderId="10" xfId="0" applyNumberFormat="1" applyFont="1" applyBorder="1" applyAlignment="1" applyProtection="1">
      <alignment horizontal="center" vertical="center"/>
      <protection locked="0"/>
    </xf>
    <xf numFmtId="4" fontId="2" fillId="0" borderId="13" xfId="0" applyNumberFormat="1" applyFont="1" applyBorder="1" applyAlignment="1" applyProtection="1">
      <alignment horizontal="center" vertical="center"/>
      <protection locked="0"/>
    </xf>
    <xf numFmtId="4" fontId="2" fillId="0" borderId="11" xfId="0" applyNumberFormat="1" applyFont="1" applyBorder="1" applyAlignment="1" applyProtection="1">
      <alignment horizontal="center" vertical="center"/>
      <protection locked="0"/>
    </xf>
    <xf numFmtId="4" fontId="2" fillId="0" borderId="2" xfId="0" applyNumberFormat="1" applyFont="1" applyBorder="1" applyAlignment="1" applyProtection="1">
      <alignment horizontal="center" vertical="center"/>
      <protection locked="0"/>
    </xf>
    <xf numFmtId="4" fontId="2" fillId="6" borderId="3" xfId="0" applyNumberFormat="1" applyFont="1" applyFill="1" applyBorder="1" applyAlignment="1" applyProtection="1">
      <alignment horizontal="center" vertical="center"/>
      <protection locked="0"/>
    </xf>
    <xf numFmtId="4" fontId="2" fillId="6" borderId="4" xfId="0" applyNumberFormat="1" applyFont="1" applyFill="1" applyBorder="1" applyAlignment="1" applyProtection="1">
      <alignment horizontal="center" vertical="center"/>
      <protection locked="0"/>
    </xf>
    <xf numFmtId="4" fontId="2" fillId="6" borderId="5" xfId="0" applyNumberFormat="1" applyFont="1" applyFill="1" applyBorder="1" applyAlignment="1" applyProtection="1">
      <alignment horizontal="center" vertical="center"/>
      <protection locked="0"/>
    </xf>
    <xf numFmtId="4" fontId="2" fillId="6" borderId="2" xfId="0" applyNumberFormat="1" applyFont="1" applyFill="1" applyBorder="1" applyAlignment="1" applyProtection="1">
      <alignment horizontal="center" vertical="center"/>
      <protection locked="0"/>
    </xf>
    <xf numFmtId="4" fontId="2" fillId="0" borderId="3" xfId="0" applyNumberFormat="1" applyFont="1" applyFill="1" applyBorder="1" applyAlignment="1" applyProtection="1">
      <alignment horizontal="center" vertical="center"/>
      <protection locked="0"/>
    </xf>
    <xf numFmtId="4" fontId="2" fillId="0" borderId="4" xfId="0" applyNumberFormat="1" applyFont="1" applyFill="1" applyBorder="1" applyAlignment="1" applyProtection="1">
      <alignment horizontal="center" vertical="center"/>
      <protection locked="0"/>
    </xf>
    <xf numFmtId="4" fontId="2" fillId="0" borderId="5" xfId="0" applyNumberFormat="1" applyFont="1" applyFill="1" applyBorder="1" applyAlignment="1" applyProtection="1">
      <alignment horizontal="center" vertical="center"/>
      <protection locked="0"/>
    </xf>
    <xf numFmtId="4" fontId="2" fillId="0" borderId="6" xfId="0" applyNumberFormat="1" applyFont="1" applyFill="1" applyBorder="1" applyAlignment="1" applyProtection="1">
      <alignment horizontal="center" vertical="center"/>
      <protection locked="0"/>
    </xf>
    <xf numFmtId="4" fontId="2" fillId="6" borderId="7" xfId="0" applyNumberFormat="1" applyFont="1" applyFill="1" applyBorder="1" applyAlignment="1" applyProtection="1">
      <alignment horizontal="center" vertical="center"/>
      <protection locked="0"/>
    </xf>
    <xf numFmtId="4" fontId="2" fillId="6" borderId="8" xfId="0" applyNumberFormat="1" applyFont="1" applyFill="1" applyBorder="1" applyAlignment="1" applyProtection="1">
      <alignment horizontal="center" vertical="center"/>
      <protection locked="0"/>
    </xf>
    <xf numFmtId="4" fontId="2" fillId="0" borderId="7" xfId="0" applyNumberFormat="1" applyFont="1" applyFill="1" applyBorder="1" applyAlignment="1" applyProtection="1">
      <alignment horizontal="center" vertical="center"/>
      <protection locked="0"/>
    </xf>
    <xf numFmtId="4" fontId="2" fillId="0" borderId="8" xfId="0" applyNumberFormat="1" applyFont="1" applyFill="1" applyBorder="1" applyAlignment="1" applyProtection="1">
      <alignment horizontal="center" vertical="center"/>
      <protection locked="0"/>
    </xf>
    <xf numFmtId="4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4" fontId="2" fillId="6" borderId="6" xfId="0" applyNumberFormat="1" applyFont="1" applyFill="1" applyBorder="1" applyAlignment="1" applyProtection="1">
      <alignment horizontal="center" vertical="center"/>
      <protection locked="0"/>
    </xf>
    <xf numFmtId="4" fontId="2" fillId="0" borderId="2" xfId="0" applyNumberFormat="1" applyFont="1" applyFill="1" applyBorder="1" applyAlignment="1" applyProtection="1">
      <alignment horizontal="center" vertical="center"/>
      <protection locked="0"/>
    </xf>
    <xf numFmtId="4" fontId="2" fillId="6" borderId="12" xfId="0" applyNumberFormat="1" applyFont="1" applyFill="1" applyBorder="1" applyAlignment="1" applyProtection="1">
      <alignment horizontal="center" vertical="center"/>
      <protection locked="0"/>
    </xf>
    <xf numFmtId="4" fontId="4" fillId="2" borderId="9" xfId="0" applyNumberFormat="1" applyFont="1" applyFill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 applyProtection="1">
      <alignment horizontal="center" vertical="center"/>
      <protection locked="0"/>
    </xf>
    <xf numFmtId="4" fontId="7" fillId="6" borderId="10" xfId="0" applyNumberFormat="1" applyFont="1" applyFill="1" applyBorder="1" applyAlignment="1" applyProtection="1">
      <alignment horizontal="center" vertical="center"/>
      <protection locked="0"/>
    </xf>
    <xf numFmtId="4" fontId="7" fillId="6" borderId="13" xfId="0" applyNumberFormat="1" applyFont="1" applyFill="1" applyBorder="1" applyAlignment="1" applyProtection="1">
      <alignment horizontal="center" vertical="center"/>
      <protection locked="0"/>
    </xf>
    <xf numFmtId="4" fontId="7" fillId="6" borderId="11" xfId="0" applyNumberFormat="1" applyFont="1" applyFill="1" applyBorder="1" applyAlignment="1" applyProtection="1">
      <alignment horizontal="center" vertical="center"/>
      <protection locked="0"/>
    </xf>
    <xf numFmtId="4" fontId="7" fillId="6" borderId="2" xfId="0" applyNumberFormat="1" applyFont="1" applyFill="1" applyBorder="1" applyAlignment="1" applyProtection="1">
      <alignment horizontal="center" vertical="center"/>
      <protection locked="0"/>
    </xf>
    <xf numFmtId="4" fontId="7" fillId="0" borderId="2" xfId="0" applyNumberFormat="1" applyFont="1" applyFill="1" applyBorder="1" applyAlignment="1" applyProtection="1">
      <alignment horizontal="center" vertical="center"/>
      <protection locked="0"/>
    </xf>
    <xf numFmtId="4" fontId="7" fillId="0" borderId="2" xfId="0" applyNumberFormat="1" applyFont="1" applyFill="1" applyBorder="1" applyAlignment="1" applyProtection="1">
      <alignment vertical="center"/>
      <protection locked="0"/>
    </xf>
    <xf numFmtId="4" fontId="7" fillId="6" borderId="3" xfId="0" applyNumberFormat="1" applyFont="1" applyFill="1" applyBorder="1" applyAlignment="1" applyProtection="1">
      <alignment horizontal="center" vertical="center"/>
      <protection locked="0"/>
    </xf>
    <xf numFmtId="4" fontId="7" fillId="6" borderId="4" xfId="0" applyNumberFormat="1" applyFont="1" applyFill="1" applyBorder="1" applyAlignment="1" applyProtection="1">
      <alignment horizontal="center" vertical="center"/>
      <protection locked="0"/>
    </xf>
    <xf numFmtId="4" fontId="7" fillId="6" borderId="5" xfId="0" applyNumberFormat="1" applyFont="1" applyFill="1" applyBorder="1" applyAlignment="1" applyProtection="1">
      <alignment horizontal="center" vertical="center"/>
      <protection locked="0"/>
    </xf>
    <xf numFmtId="4" fontId="7" fillId="6" borderId="2" xfId="0" applyNumberFormat="1" applyFont="1" applyFill="1" applyBorder="1" applyAlignment="1" applyProtection="1">
      <alignment horizontal="center" vertical="center"/>
      <protection locked="0"/>
    </xf>
    <xf numFmtId="4" fontId="7" fillId="0" borderId="6" xfId="0" applyNumberFormat="1" applyFont="1" applyFill="1" applyBorder="1" applyAlignment="1" applyProtection="1">
      <alignment horizontal="center" vertical="center"/>
      <protection locked="0"/>
    </xf>
    <xf numFmtId="4" fontId="7" fillId="6" borderId="7" xfId="0" applyNumberFormat="1" applyFont="1" applyFill="1" applyBorder="1" applyAlignment="1" applyProtection="1">
      <alignment horizontal="center" vertical="center"/>
      <protection locked="0"/>
    </xf>
    <xf numFmtId="4" fontId="7" fillId="6" borderId="1" xfId="0" applyNumberFormat="1" applyFont="1" applyFill="1" applyBorder="1" applyAlignment="1" applyProtection="1">
      <alignment horizontal="center" vertical="center"/>
      <protection locked="0"/>
    </xf>
    <xf numFmtId="4" fontId="7" fillId="6" borderId="8" xfId="0" applyNumberFormat="1" applyFont="1" applyFill="1" applyBorder="1" applyAlignment="1" applyProtection="1">
      <alignment horizontal="center" vertical="center"/>
      <protection locked="0"/>
    </xf>
    <xf numFmtId="4" fontId="7" fillId="0" borderId="12" xfId="0" applyNumberFormat="1" applyFont="1" applyFill="1" applyBorder="1" applyAlignment="1" applyProtection="1">
      <alignment horizontal="center" vertical="center"/>
      <protection locked="0"/>
    </xf>
    <xf numFmtId="4" fontId="2" fillId="6" borderId="10" xfId="0" applyNumberFormat="1" applyFont="1" applyFill="1" applyBorder="1" applyAlignment="1">
      <alignment horizontal="center" vertical="center"/>
    </xf>
    <xf numFmtId="4" fontId="2" fillId="6" borderId="13" xfId="0" applyNumberFormat="1" applyFont="1" applyFill="1" applyBorder="1" applyAlignment="1">
      <alignment horizontal="center" vertical="center"/>
    </xf>
    <xf numFmtId="4" fontId="2" fillId="6" borderId="11" xfId="0" applyNumberFormat="1" applyFont="1" applyFill="1" applyBorder="1" applyAlignment="1">
      <alignment horizontal="center" vertical="center"/>
    </xf>
    <xf numFmtId="4" fontId="2" fillId="6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4" fontId="2" fillId="0" borderId="10" xfId="0" applyNumberFormat="1" applyFont="1" applyFill="1" applyBorder="1" applyAlignment="1">
      <alignment horizontal="center" vertical="center"/>
    </xf>
    <xf numFmtId="4" fontId="2" fillId="0" borderId="13" xfId="0" applyNumberFormat="1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8" fillId="7" borderId="6" xfId="0" applyFont="1" applyFill="1" applyBorder="1" applyAlignment="1" applyProtection="1">
      <alignment horizontal="center" vertical="center"/>
      <protection locked="0"/>
    </xf>
    <xf numFmtId="4" fontId="2" fillId="0" borderId="10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8" fillId="7" borderId="12" xfId="0" applyFont="1" applyFill="1" applyBorder="1" applyAlignment="1" applyProtection="1">
      <alignment horizontal="center" vertical="center"/>
      <protection locked="0"/>
    </xf>
    <xf numFmtId="4" fontId="2" fillId="0" borderId="3" xfId="0" applyNumberFormat="1" applyFont="1" applyBorder="1" applyAlignment="1" applyProtection="1">
      <alignment horizontal="center" vertical="center"/>
      <protection locked="0"/>
    </xf>
    <xf numFmtId="4" fontId="2" fillId="0" borderId="4" xfId="0" applyNumberFormat="1" applyFont="1" applyBorder="1" applyAlignment="1" applyProtection="1">
      <alignment horizontal="center" vertical="center"/>
      <protection locked="0"/>
    </xf>
    <xf numFmtId="4" fontId="2" fillId="0" borderId="5" xfId="0" applyNumberFormat="1" applyFont="1" applyBorder="1" applyAlignment="1" applyProtection="1">
      <alignment horizontal="center" vertical="center"/>
      <protection locked="0"/>
    </xf>
    <xf numFmtId="4" fontId="2" fillId="0" borderId="3" xfId="0" applyNumberFormat="1" applyFont="1" applyFill="1" applyBorder="1" applyAlignment="1" applyProtection="1">
      <alignment horizontal="center" vertical="center"/>
      <protection locked="0"/>
    </xf>
    <xf numFmtId="4" fontId="2" fillId="5" borderId="6" xfId="0" applyNumberFormat="1" applyFont="1" applyFill="1" applyBorder="1" applyAlignment="1" applyProtection="1">
      <alignment horizontal="center" vertical="center"/>
      <protection locked="0"/>
    </xf>
    <xf numFmtId="4" fontId="2" fillId="0" borderId="2" xfId="0" applyNumberFormat="1" applyFont="1" applyBorder="1" applyAlignment="1" applyProtection="1">
      <alignment horizontal="center" vertical="center"/>
      <protection locked="0"/>
    </xf>
    <xf numFmtId="4" fontId="2" fillId="5" borderId="14" xfId="0" applyNumberFormat="1" applyFont="1" applyFill="1" applyBorder="1" applyAlignment="1" applyProtection="1">
      <alignment horizontal="center" vertical="center" wrapText="1"/>
      <protection locked="0"/>
    </xf>
    <xf numFmtId="4" fontId="2" fillId="5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5" borderId="15" xfId="0" applyNumberFormat="1" applyFont="1" applyFill="1" applyBorder="1" applyAlignment="1" applyProtection="1">
      <alignment horizontal="center" vertical="center" wrapText="1"/>
      <protection locked="0"/>
    </xf>
    <xf numFmtId="4" fontId="2" fillId="5" borderId="9" xfId="0" applyNumberFormat="1" applyFont="1" applyFill="1" applyBorder="1" applyAlignment="1" applyProtection="1">
      <alignment horizontal="center" vertical="center"/>
      <protection locked="0"/>
    </xf>
    <xf numFmtId="4" fontId="2" fillId="6" borderId="14" xfId="0" applyNumberFormat="1" applyFont="1" applyFill="1" applyBorder="1" applyAlignment="1" applyProtection="1">
      <alignment horizontal="center" vertical="center"/>
      <protection locked="0"/>
    </xf>
    <xf numFmtId="4" fontId="2" fillId="6" borderId="0" xfId="0" applyNumberFormat="1" applyFont="1" applyFill="1" applyAlignment="1" applyProtection="1">
      <alignment horizontal="center" vertical="center"/>
      <protection locked="0"/>
    </xf>
    <xf numFmtId="4" fontId="2" fillId="6" borderId="15" xfId="0" applyNumberFormat="1" applyFont="1" applyFill="1" applyBorder="1" applyAlignment="1" applyProtection="1">
      <alignment horizontal="center" vertical="center"/>
      <protection locked="0"/>
    </xf>
    <xf numFmtId="4" fontId="2" fillId="0" borderId="14" xfId="0" applyNumberFormat="1" applyFont="1" applyFill="1" applyBorder="1" applyAlignment="1" applyProtection="1">
      <alignment horizontal="center" vertical="center"/>
      <protection locked="0"/>
    </xf>
    <xf numFmtId="4" fontId="2" fillId="0" borderId="0" xfId="0" applyNumberFormat="1" applyFont="1" applyFill="1" applyAlignment="1" applyProtection="1">
      <alignment horizontal="center" vertical="center"/>
      <protection locked="0"/>
    </xf>
    <xf numFmtId="4" fontId="2" fillId="0" borderId="15" xfId="0" applyNumberFormat="1" applyFont="1" applyFill="1" applyBorder="1" applyAlignment="1" applyProtection="1">
      <alignment horizontal="center" vertical="center"/>
      <protection locked="0"/>
    </xf>
    <xf numFmtId="4" fontId="2" fillId="0" borderId="9" xfId="0" applyNumberFormat="1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>
      <alignment horizontal="center" vertical="center"/>
    </xf>
    <xf numFmtId="4" fontId="2" fillId="5" borderId="12" xfId="0" applyNumberFormat="1" applyFont="1" applyFill="1" applyBorder="1" applyAlignment="1" applyProtection="1">
      <alignment horizontal="center" vertical="center"/>
      <protection locked="0"/>
    </xf>
    <xf numFmtId="49" fontId="2" fillId="0" borderId="6" xfId="0" applyNumberFormat="1" applyFont="1" applyBorder="1" applyAlignment="1" applyProtection="1">
      <alignment horizontal="center" vertical="center" wrapText="1"/>
      <protection locked="0"/>
    </xf>
    <xf numFmtId="4" fontId="2" fillId="0" borderId="3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4" fontId="2" fillId="6" borderId="6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  <xf numFmtId="4" fontId="2" fillId="0" borderId="5" xfId="0" applyNumberFormat="1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Border="1" applyAlignment="1" applyProtection="1">
      <alignment horizontal="center" vertical="center" wrapText="1"/>
      <protection locked="0"/>
    </xf>
    <xf numFmtId="4" fontId="2" fillId="0" borderId="14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" fillId="0" borderId="15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4" fontId="2" fillId="6" borderId="9" xfId="0" applyNumberFormat="1" applyFont="1" applyFill="1" applyBorder="1" applyAlignment="1">
      <alignment horizontal="center" vertical="center"/>
    </xf>
    <xf numFmtId="4" fontId="2" fillId="0" borderId="14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4" fontId="2" fillId="6" borderId="12" xfId="0" applyNumberFormat="1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4" fontId="2" fillId="0" borderId="12" xfId="0" applyNumberFormat="1" applyFont="1" applyFill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 wrapText="1"/>
      <protection locked="0"/>
    </xf>
    <xf numFmtId="4" fontId="2" fillId="8" borderId="3" xfId="0" applyNumberFormat="1" applyFont="1" applyFill="1" applyBorder="1" applyAlignment="1">
      <alignment horizontal="center" vertical="center"/>
    </xf>
    <xf numFmtId="4" fontId="2" fillId="8" borderId="4" xfId="0" applyNumberFormat="1" applyFont="1" applyFill="1" applyBorder="1" applyAlignment="1">
      <alignment horizontal="center" vertical="center"/>
    </xf>
    <xf numFmtId="4" fontId="2" fillId="8" borderId="5" xfId="0" applyNumberFormat="1" applyFont="1" applyFill="1" applyBorder="1" applyAlignment="1">
      <alignment horizontal="center" vertical="center"/>
    </xf>
    <xf numFmtId="4" fontId="2" fillId="6" borderId="2" xfId="0" applyNumberFormat="1" applyFont="1" applyFill="1" applyBorder="1" applyAlignment="1">
      <alignment horizontal="center" vertical="center"/>
    </xf>
    <xf numFmtId="4" fontId="2" fillId="2" borderId="6" xfId="0" applyNumberFormat="1" applyFont="1" applyFill="1" applyBorder="1" applyAlignment="1" applyProtection="1">
      <alignment horizontal="center" vertical="center"/>
      <protection locked="0"/>
    </xf>
    <xf numFmtId="4" fontId="2" fillId="8" borderId="14" xfId="0" applyNumberFormat="1" applyFont="1" applyFill="1" applyBorder="1" applyAlignment="1">
      <alignment horizontal="center" vertical="center"/>
    </xf>
    <xf numFmtId="4" fontId="2" fillId="8" borderId="0" xfId="0" applyNumberFormat="1" applyFont="1" applyFill="1" applyAlignment="1">
      <alignment horizontal="center" vertical="center"/>
    </xf>
    <xf numFmtId="4" fontId="2" fillId="8" borderId="15" xfId="0" applyNumberFormat="1" applyFont="1" applyFill="1" applyBorder="1" applyAlignment="1">
      <alignment horizontal="center" vertical="center"/>
    </xf>
    <xf numFmtId="4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4" fontId="2" fillId="8" borderId="7" xfId="0" applyNumberFormat="1" applyFont="1" applyFill="1" applyBorder="1" applyAlignment="1">
      <alignment horizontal="center" vertical="center"/>
    </xf>
    <xf numFmtId="4" fontId="2" fillId="8" borderId="1" xfId="0" applyNumberFormat="1" applyFont="1" applyFill="1" applyBorder="1" applyAlignment="1">
      <alignment horizontal="center" vertical="center"/>
    </xf>
    <xf numFmtId="4" fontId="2" fillId="8" borderId="8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 applyProtection="1">
      <alignment horizontal="center" vertical="center"/>
      <protection locked="0"/>
    </xf>
    <xf numFmtId="4" fontId="2" fillId="2" borderId="9" xfId="0" applyNumberFormat="1" applyFont="1" applyFill="1" applyBorder="1" applyAlignment="1" applyProtection="1">
      <alignment horizontal="center" vertical="center"/>
      <protection locked="0"/>
    </xf>
    <xf numFmtId="0" fontId="4" fillId="7" borderId="12" xfId="0" applyFont="1" applyFill="1" applyBorder="1" applyAlignment="1" applyProtection="1">
      <alignment vertical="center"/>
      <protection locked="0"/>
    </xf>
    <xf numFmtId="0" fontId="4" fillId="4" borderId="12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3" borderId="2" xfId="0" applyFont="1" applyFill="1" applyBorder="1" applyAlignment="1" applyProtection="1">
      <alignment vertical="center"/>
      <protection locked="0"/>
    </xf>
    <xf numFmtId="49" fontId="2" fillId="0" borderId="10" xfId="0" applyNumberFormat="1" applyFont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Border="1" applyAlignment="1" applyProtection="1">
      <alignment horizontal="center" vertical="center" wrapText="1"/>
      <protection locked="0"/>
    </xf>
    <xf numFmtId="49" fontId="2" fillId="0" borderId="11" xfId="0" applyNumberFormat="1" applyFont="1" applyBorder="1" applyAlignment="1" applyProtection="1">
      <alignment horizontal="center" vertical="center" wrapText="1"/>
      <protection locked="0"/>
    </xf>
    <xf numFmtId="49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11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4" fontId="4" fillId="0" borderId="2" xfId="0" applyNumberFormat="1" applyFont="1" applyFill="1" applyBorder="1" applyAlignment="1" applyProtection="1">
      <alignment horizontal="center" vertical="center"/>
      <protection locked="0"/>
    </xf>
    <xf numFmtId="49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4" fontId="4" fillId="0" borderId="6" xfId="0" applyNumberFormat="1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  <xf numFmtId="49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4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4" fontId="2" fillId="0" borderId="10" xfId="0" applyNumberFormat="1" applyFont="1" applyBorder="1" applyAlignment="1" applyProtection="1">
      <alignment horizontal="center" vertical="center"/>
      <protection locked="0"/>
    </xf>
    <xf numFmtId="4" fontId="2" fillId="6" borderId="10" xfId="0" applyNumberFormat="1" applyFont="1" applyFill="1" applyBorder="1" applyAlignment="1" applyProtection="1">
      <alignment horizontal="center" vertical="center"/>
      <protection locked="0"/>
    </xf>
    <xf numFmtId="4" fontId="4" fillId="7" borderId="2" xfId="0" applyNumberFormat="1" applyFont="1" applyFill="1" applyBorder="1" applyAlignment="1" applyProtection="1">
      <alignment horizontal="center" vertical="center"/>
      <protection locked="0"/>
    </xf>
    <xf numFmtId="4" fontId="4" fillId="4" borderId="2" xfId="0" applyNumberFormat="1" applyFont="1" applyFill="1" applyBorder="1" applyAlignment="1" applyProtection="1">
      <alignment horizontal="center" vertical="center"/>
      <protection locked="0"/>
    </xf>
    <xf numFmtId="4" fontId="8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0" borderId="10" xfId="0" applyNumberFormat="1" applyFont="1" applyBorder="1" applyAlignment="1" applyProtection="1">
      <alignment horizontal="center" vertical="center" wrapText="1"/>
      <protection locked="0"/>
    </xf>
    <xf numFmtId="4" fontId="7" fillId="0" borderId="10" xfId="0" applyNumberFormat="1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8" fillId="4" borderId="2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8" fillId="4" borderId="12" xfId="0" applyFont="1" applyFill="1" applyBorder="1" applyAlignment="1" applyProtection="1">
      <alignment horizontal="center" vertical="center"/>
      <protection locked="0"/>
    </xf>
    <xf numFmtId="0" fontId="4" fillId="7" borderId="6" xfId="0" applyFont="1" applyFill="1" applyBorder="1" applyAlignment="1" applyProtection="1">
      <alignment horizontal="center" vertical="center"/>
      <protection locked="0"/>
    </xf>
    <xf numFmtId="164" fontId="4" fillId="4" borderId="2" xfId="0" applyNumberFormat="1" applyFont="1" applyFill="1" applyBorder="1" applyAlignment="1" applyProtection="1">
      <alignment horizontal="center" vertical="center"/>
      <protection locked="0"/>
    </xf>
    <xf numFmtId="4" fontId="4" fillId="3" borderId="2" xfId="0" applyNumberFormat="1" applyFont="1" applyFill="1" applyBorder="1" applyAlignment="1" applyProtection="1">
      <alignment horizontal="center" vertical="center"/>
      <protection locked="0"/>
    </xf>
    <xf numFmtId="4" fontId="4" fillId="3" borderId="2" xfId="0" applyNumberFormat="1" applyFont="1" applyFill="1" applyBorder="1" applyAlignment="1" applyProtection="1">
      <alignment vertical="center"/>
      <protection locked="0"/>
    </xf>
    <xf numFmtId="49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4" fontId="2" fillId="9" borderId="10" xfId="0" applyNumberFormat="1" applyFont="1" applyFill="1" applyBorder="1" applyAlignment="1" applyProtection="1">
      <alignment horizontal="center" vertical="center"/>
      <protection locked="0"/>
    </xf>
    <xf numFmtId="4" fontId="2" fillId="9" borderId="2" xfId="0" applyNumberFormat="1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4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2" fillId="9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10" borderId="2" xfId="0" applyFont="1" applyFill="1" applyBorder="1" applyAlignment="1" applyProtection="1">
      <alignment horizontal="center" vertical="center"/>
      <protection locked="0"/>
    </xf>
    <xf numFmtId="0" fontId="4" fillId="10" borderId="6" xfId="0" applyFont="1" applyFill="1" applyBorder="1" applyAlignment="1" applyProtection="1">
      <alignment horizontal="center" vertical="center"/>
      <protection locked="0"/>
    </xf>
    <xf numFmtId="0" fontId="4" fillId="10" borderId="9" xfId="0" applyFont="1" applyFill="1" applyBorder="1" applyAlignment="1" applyProtection="1">
      <alignment horizontal="center" vertical="center"/>
      <protection locked="0"/>
    </xf>
    <xf numFmtId="0" fontId="4" fillId="10" borderId="12" xfId="0" applyFont="1" applyFill="1" applyBorder="1" applyAlignment="1" applyProtection="1">
      <alignment horizontal="center" vertical="center"/>
      <protection locked="0"/>
    </xf>
    <xf numFmtId="0" fontId="4" fillId="7" borderId="6" xfId="0" applyFont="1" applyFill="1" applyBorder="1" applyAlignment="1" applyProtection="1">
      <alignment vertical="center"/>
      <protection locked="0"/>
    </xf>
    <xf numFmtId="0" fontId="4" fillId="7" borderId="9" xfId="0" applyFont="1" applyFill="1" applyBorder="1" applyAlignment="1" applyProtection="1">
      <alignment vertical="center"/>
      <protection locked="0"/>
    </xf>
    <xf numFmtId="4" fontId="2" fillId="9" borderId="10" xfId="0" applyNumberFormat="1" applyFont="1" applyFill="1" applyBorder="1" applyAlignment="1" applyProtection="1">
      <alignment horizontal="center" vertical="center"/>
      <protection locked="0"/>
    </xf>
    <xf numFmtId="4" fontId="2" fillId="9" borderId="13" xfId="0" applyNumberFormat="1" applyFont="1" applyFill="1" applyBorder="1" applyAlignment="1" applyProtection="1">
      <alignment horizontal="center" vertical="center"/>
      <protection locked="0"/>
    </xf>
    <xf numFmtId="4" fontId="2" fillId="9" borderId="11" xfId="0" applyNumberFormat="1" applyFont="1" applyFill="1" applyBorder="1" applyAlignment="1" applyProtection="1">
      <alignment horizontal="center" vertical="center"/>
      <protection locked="0"/>
    </xf>
    <xf numFmtId="4" fontId="4" fillId="2" borderId="6" xfId="0" applyNumberFormat="1" applyFont="1" applyFill="1" applyBorder="1" applyAlignment="1" applyProtection="1">
      <alignment horizontal="center" vertical="center"/>
      <protection locked="0"/>
    </xf>
    <xf numFmtId="4" fontId="4" fillId="2" borderId="2" xfId="0" applyNumberFormat="1" applyFont="1" applyFill="1" applyBorder="1" applyAlignment="1" applyProtection="1">
      <alignment vertical="center"/>
      <protection locked="0"/>
    </xf>
    <xf numFmtId="4" fontId="2" fillId="0" borderId="7" xfId="0" applyNumberFormat="1" applyFont="1" applyFill="1" applyBorder="1" applyAlignment="1" applyProtection="1">
      <alignment horizontal="center" vertical="center"/>
      <protection locked="0"/>
    </xf>
    <xf numFmtId="49" fontId="2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7" borderId="12" xfId="0" applyFont="1" applyFill="1" applyBorder="1" applyAlignment="1" applyProtection="1">
      <alignment horizontal="center" vertical="center"/>
      <protection locked="0"/>
    </xf>
    <xf numFmtId="4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49" fontId="7" fillId="0" borderId="2" xfId="1" applyNumberFormat="1" applyFont="1" applyBorder="1" applyAlignment="1" applyProtection="1">
      <alignment horizontal="center" vertical="center" wrapText="1"/>
      <protection locked="0"/>
    </xf>
    <xf numFmtId="4" fontId="7" fillId="5" borderId="10" xfId="1" applyNumberFormat="1" applyFont="1" applyFill="1" applyBorder="1" applyAlignment="1" applyProtection="1">
      <alignment horizontal="center" vertical="center" wrapText="1"/>
      <protection locked="0"/>
    </xf>
    <xf numFmtId="4" fontId="7" fillId="5" borderId="13" xfId="1" applyNumberFormat="1" applyFont="1" applyFill="1" applyBorder="1" applyAlignment="1" applyProtection="1">
      <alignment horizontal="center" vertical="center" wrapText="1"/>
      <protection locked="0"/>
    </xf>
    <xf numFmtId="4" fontId="7" fillId="5" borderId="11" xfId="1" applyNumberFormat="1" applyFont="1" applyFill="1" applyBorder="1" applyAlignment="1" applyProtection="1">
      <alignment horizontal="center" vertical="center" wrapText="1"/>
      <protection locked="0"/>
    </xf>
    <xf numFmtId="4" fontId="7" fillId="5" borderId="2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49" fontId="9" fillId="9" borderId="0" xfId="0" applyNumberFormat="1" applyFont="1" applyFill="1" applyAlignment="1" applyProtection="1">
      <alignment horizontal="left" vertical="center" wrapText="1"/>
      <protection locked="0"/>
    </xf>
    <xf numFmtId="0" fontId="9" fillId="9" borderId="0" xfId="0" applyFont="1" applyFill="1" applyAlignment="1" applyProtection="1">
      <alignment horizontal="left" wrapText="1"/>
      <protection locked="0"/>
    </xf>
    <xf numFmtId="0" fontId="9" fillId="9" borderId="0" xfId="0" applyFont="1" applyFill="1" applyProtection="1">
      <protection locked="0"/>
    </xf>
    <xf numFmtId="49" fontId="9" fillId="9" borderId="0" xfId="0" applyNumberFormat="1" applyFont="1" applyFill="1" applyProtection="1">
      <protection locked="0"/>
    </xf>
    <xf numFmtId="0" fontId="9" fillId="9" borderId="0" xfId="0" applyFont="1" applyFill="1" applyAlignment="1" applyProtection="1">
      <alignment horizontal="left" vertical="center"/>
      <protection locked="0"/>
    </xf>
    <xf numFmtId="4" fontId="9" fillId="0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49" fontId="7" fillId="0" borderId="0" xfId="1" applyNumberFormat="1" applyFont="1" applyBorder="1" applyAlignment="1" applyProtection="1">
      <alignment horizontal="center" vertical="center" wrapText="1"/>
      <protection locked="0"/>
    </xf>
    <xf numFmtId="4" fontId="7" fillId="5" borderId="0" xfId="1" applyNumberFormat="1" applyFont="1" applyFill="1" applyBorder="1" applyAlignment="1" applyProtection="1">
      <alignment horizontal="center" vertical="center" wrapText="1"/>
      <protection locked="0"/>
    </xf>
    <xf numFmtId="4" fontId="2" fillId="9" borderId="0" xfId="0" applyNumberFormat="1" applyFont="1" applyFill="1" applyBorder="1" applyAlignment="1" applyProtection="1">
      <alignment horizontal="center" vertical="center"/>
      <protection locked="0"/>
    </xf>
    <xf numFmtId="4" fontId="2" fillId="0" borderId="0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Border="1" applyAlignment="1" applyProtection="1">
      <alignment horizontal="center" vertical="center"/>
      <protection locked="0"/>
    </xf>
    <xf numFmtId="4" fontId="2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2" xfId="0" applyNumberFormat="1" applyFont="1" applyFill="1" applyBorder="1" applyAlignment="1" applyProtection="1">
      <alignment horizontal="center" vertical="center"/>
      <protection locked="0"/>
    </xf>
    <xf numFmtId="49" fontId="2" fillId="0" borderId="6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275"/>
  <sheetViews>
    <sheetView tabSelected="1" view="pageBreakPreview" topLeftCell="A256" zoomScale="70" zoomScaleNormal="70" zoomScaleSheetLayoutView="70" zoomScalePageLayoutView="85" workbookViewId="0">
      <selection activeCell="U242" sqref="U242:AB242"/>
    </sheetView>
  </sheetViews>
  <sheetFormatPr defaultRowHeight="12.75" outlineLevelCol="1" x14ac:dyDescent="0.2"/>
  <cols>
    <col min="1" max="1" width="43.140625" style="5" customWidth="1"/>
    <col min="2" max="2" width="38.7109375" style="5" customWidth="1"/>
    <col min="3" max="3" width="16.42578125" style="6" customWidth="1"/>
    <col min="4" max="4" width="16" style="6" customWidth="1"/>
    <col min="5" max="7" width="16.42578125" style="11" hidden="1" customWidth="1" outlineLevel="1"/>
    <col min="8" max="12" width="14.140625" style="11" hidden="1" customWidth="1" outlineLevel="1"/>
    <col min="13" max="13" width="14.140625" style="11" hidden="1" customWidth="1" outlineLevel="1" collapsed="1"/>
    <col min="14" max="15" width="14.140625" style="11" hidden="1" customWidth="1" outlineLevel="1"/>
    <col min="16" max="16" width="14.5703125" style="11" hidden="1" customWidth="1" outlineLevel="1"/>
    <col min="17" max="17" width="14" style="11" hidden="1" customWidth="1" outlineLevel="1"/>
    <col min="18" max="18" width="11.85546875" style="11" hidden="1" customWidth="1" outlineLevel="1"/>
    <col min="19" max="19" width="14.42578125" style="11" hidden="1" customWidth="1" outlineLevel="1"/>
    <col min="20" max="20" width="13.140625" style="11" hidden="1" customWidth="1" outlineLevel="1"/>
    <col min="21" max="21" width="13.140625" style="18" customWidth="1" collapsed="1"/>
    <col min="22" max="28" width="13.140625" style="18" customWidth="1"/>
    <col min="29" max="32" width="8.7109375" style="1" hidden="1" customWidth="1" outlineLevel="1"/>
    <col min="33" max="33" width="8.85546875" style="2" hidden="1" customWidth="1" outlineLevel="1"/>
    <col min="34" max="34" width="9.140625" style="2" hidden="1" customWidth="1" outlineLevel="1"/>
    <col min="35" max="35" width="9.140625" style="1" hidden="1" customWidth="1" outlineLevel="1"/>
    <col min="36" max="36" width="13" style="3" hidden="1" customWidth="1" outlineLevel="1"/>
    <col min="37" max="37" width="9.140625" style="3" hidden="1" customWidth="1" outlineLevel="1"/>
    <col min="38" max="38" width="15.7109375" style="3" hidden="1" customWidth="1" outlineLevel="1"/>
    <col min="39" max="39" width="9.140625" style="3" hidden="1" customWidth="1" outlineLevel="1"/>
    <col min="40" max="40" width="9.140625" style="4" hidden="1" customWidth="1" outlineLevel="1"/>
    <col min="41" max="41" width="9.140625" style="3" hidden="1" customWidth="1" outlineLevel="1"/>
    <col min="42" max="42" width="9.140625" style="5" collapsed="1"/>
    <col min="43" max="16384" width="9.140625" style="5"/>
  </cols>
  <sheetData>
    <row r="1" spans="1:41" x14ac:dyDescent="0.2">
      <c r="A1" s="32" t="s">
        <v>560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</row>
    <row r="2" spans="1:41" x14ac:dyDescent="0.2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</row>
    <row r="3" spans="1:41" x14ac:dyDescent="0.2">
      <c r="A3" s="32" t="s">
        <v>561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</row>
    <row r="4" spans="1:41" ht="12.75" customHeight="1" x14ac:dyDescent="0.2">
      <c r="A4" s="383" t="s">
        <v>552</v>
      </c>
      <c r="B4" s="383"/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83"/>
      <c r="N4" s="383"/>
      <c r="O4" s="383"/>
      <c r="P4" s="383"/>
      <c r="Q4" s="383"/>
      <c r="R4" s="383"/>
      <c r="S4" s="383"/>
      <c r="T4" s="383"/>
      <c r="U4" s="383"/>
      <c r="V4" s="383"/>
      <c r="W4" s="383"/>
      <c r="X4" s="383"/>
      <c r="Y4" s="383"/>
      <c r="Z4" s="383"/>
      <c r="AA4" s="383"/>
      <c r="AB4" s="383"/>
      <c r="AC4" s="33"/>
      <c r="AD4" s="33"/>
      <c r="AE4" s="33"/>
      <c r="AF4" s="33"/>
      <c r="AG4" s="34"/>
      <c r="AH4" s="34"/>
      <c r="AI4" s="33"/>
      <c r="AJ4" s="35"/>
      <c r="AK4" s="35"/>
      <c r="AL4" s="35"/>
      <c r="AM4" s="35"/>
      <c r="AN4" s="36"/>
      <c r="AO4" s="35"/>
    </row>
    <row r="5" spans="1:41" x14ac:dyDescent="0.2">
      <c r="A5" s="383"/>
      <c r="B5" s="383"/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  <c r="O5" s="383"/>
      <c r="P5" s="383"/>
      <c r="Q5" s="383"/>
      <c r="R5" s="383"/>
      <c r="S5" s="383"/>
      <c r="T5" s="383"/>
      <c r="U5" s="383"/>
      <c r="V5" s="383"/>
      <c r="W5" s="383"/>
      <c r="X5" s="383"/>
      <c r="Y5" s="383"/>
      <c r="Z5" s="383"/>
      <c r="AA5" s="383"/>
      <c r="AB5" s="383"/>
      <c r="AC5" s="33"/>
      <c r="AD5" s="33"/>
      <c r="AE5" s="33"/>
      <c r="AF5" s="33"/>
      <c r="AG5" s="34"/>
      <c r="AH5" s="34"/>
      <c r="AI5" s="33"/>
      <c r="AJ5" s="35"/>
      <c r="AK5" s="35"/>
      <c r="AL5" s="35"/>
      <c r="AM5" s="35"/>
      <c r="AN5" s="36"/>
      <c r="AO5" s="35"/>
    </row>
    <row r="6" spans="1:41" ht="19.5" customHeight="1" x14ac:dyDescent="0.2">
      <c r="A6" s="383"/>
      <c r="B6" s="383"/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3"/>
      <c r="O6" s="383"/>
      <c r="P6" s="383"/>
      <c r="Q6" s="383"/>
      <c r="R6" s="383"/>
      <c r="S6" s="383"/>
      <c r="T6" s="383"/>
      <c r="U6" s="383"/>
      <c r="V6" s="383"/>
      <c r="W6" s="383"/>
      <c r="X6" s="383"/>
      <c r="Y6" s="383"/>
      <c r="Z6" s="383"/>
      <c r="AA6" s="383"/>
      <c r="AB6" s="383"/>
      <c r="AC6" s="33"/>
      <c r="AD6" s="33"/>
      <c r="AE6" s="33"/>
      <c r="AF6" s="33"/>
      <c r="AG6" s="34"/>
      <c r="AH6" s="34"/>
      <c r="AI6" s="33"/>
      <c r="AJ6" s="35"/>
      <c r="AK6" s="35"/>
      <c r="AL6" s="35"/>
      <c r="AM6" s="35"/>
      <c r="AN6" s="36"/>
      <c r="AO6" s="35"/>
    </row>
    <row r="7" spans="1:41" x14ac:dyDescent="0.2">
      <c r="A7" s="37"/>
      <c r="B7" s="37"/>
      <c r="C7" s="38"/>
      <c r="D7" s="38"/>
      <c r="E7" s="39" t="s">
        <v>1</v>
      </c>
      <c r="F7" s="39"/>
      <c r="G7" s="39"/>
      <c r="H7" s="39"/>
      <c r="I7" s="40"/>
      <c r="J7" s="40"/>
      <c r="K7" s="40"/>
      <c r="L7" s="41"/>
      <c r="M7" s="42" t="s">
        <v>2</v>
      </c>
      <c r="N7" s="42"/>
      <c r="O7" s="42"/>
      <c r="P7" s="42"/>
      <c r="Q7" s="42"/>
      <c r="R7" s="42"/>
      <c r="S7" s="42"/>
      <c r="T7" s="42"/>
      <c r="U7" s="43" t="s">
        <v>3</v>
      </c>
      <c r="V7" s="43"/>
      <c r="W7" s="43"/>
      <c r="X7" s="43"/>
      <c r="Y7" s="43"/>
      <c r="Z7" s="43"/>
      <c r="AA7" s="43"/>
      <c r="AB7" s="43"/>
      <c r="AC7" s="33"/>
      <c r="AD7" s="33"/>
      <c r="AE7" s="33"/>
      <c r="AF7" s="33"/>
      <c r="AG7" s="34"/>
      <c r="AH7" s="34"/>
      <c r="AI7" s="33"/>
      <c r="AJ7" s="44"/>
      <c r="AK7" s="44"/>
      <c r="AL7" s="44"/>
      <c r="AM7" s="44"/>
      <c r="AN7" s="36"/>
      <c r="AO7" s="44"/>
    </row>
    <row r="8" spans="1:41" ht="12.75" customHeight="1" x14ac:dyDescent="0.2">
      <c r="A8" s="45" t="s">
        <v>4</v>
      </c>
      <c r="B8" s="45" t="s">
        <v>5</v>
      </c>
      <c r="C8" s="45" t="s">
        <v>6</v>
      </c>
      <c r="D8" s="45" t="s">
        <v>7</v>
      </c>
      <c r="E8" s="46" t="s">
        <v>8</v>
      </c>
      <c r="F8" s="47"/>
      <c r="G8" s="47"/>
      <c r="H8" s="48"/>
      <c r="I8" s="49" t="s">
        <v>9</v>
      </c>
      <c r="J8" s="49" t="s">
        <v>10</v>
      </c>
      <c r="K8" s="49" t="s">
        <v>11</v>
      </c>
      <c r="L8" s="49" t="s">
        <v>12</v>
      </c>
      <c r="M8" s="50" t="s">
        <v>8</v>
      </c>
      <c r="N8" s="51"/>
      <c r="O8" s="51"/>
      <c r="P8" s="52"/>
      <c r="Q8" s="53" t="s">
        <v>9</v>
      </c>
      <c r="R8" s="54" t="s">
        <v>10</v>
      </c>
      <c r="S8" s="54" t="s">
        <v>11</v>
      </c>
      <c r="T8" s="54" t="s">
        <v>12</v>
      </c>
      <c r="U8" s="55" t="s">
        <v>8</v>
      </c>
      <c r="V8" s="56"/>
      <c r="W8" s="56"/>
      <c r="X8" s="57"/>
      <c r="Y8" s="58" t="s">
        <v>9</v>
      </c>
      <c r="Z8" s="59" t="s">
        <v>10</v>
      </c>
      <c r="AA8" s="59" t="s">
        <v>11</v>
      </c>
      <c r="AB8" s="59" t="s">
        <v>12</v>
      </c>
      <c r="AC8" s="60" t="s">
        <v>526</v>
      </c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</row>
    <row r="9" spans="1:41" ht="25.5" customHeight="1" x14ac:dyDescent="0.2">
      <c r="A9" s="61"/>
      <c r="B9" s="61"/>
      <c r="C9" s="61"/>
      <c r="D9" s="61"/>
      <c r="E9" s="62"/>
      <c r="F9" s="63"/>
      <c r="G9" s="63"/>
      <c r="H9" s="64"/>
      <c r="I9" s="65"/>
      <c r="J9" s="65"/>
      <c r="K9" s="65"/>
      <c r="L9" s="65"/>
      <c r="M9" s="66"/>
      <c r="N9" s="67"/>
      <c r="O9" s="67"/>
      <c r="P9" s="68"/>
      <c r="Q9" s="69"/>
      <c r="R9" s="70"/>
      <c r="S9" s="70"/>
      <c r="T9" s="70"/>
      <c r="U9" s="71"/>
      <c r="V9" s="72"/>
      <c r="W9" s="72"/>
      <c r="X9" s="73"/>
      <c r="Y9" s="74"/>
      <c r="Z9" s="75"/>
      <c r="AA9" s="75"/>
      <c r="AB9" s="75"/>
      <c r="AC9" s="76" t="s">
        <v>13</v>
      </c>
      <c r="AD9" s="76"/>
      <c r="AE9" s="76"/>
      <c r="AF9" s="76"/>
      <c r="AG9" s="77" t="s">
        <v>14</v>
      </c>
      <c r="AH9" s="78"/>
      <c r="AI9" s="79" t="s">
        <v>15</v>
      </c>
      <c r="AJ9" s="80" t="s">
        <v>16</v>
      </c>
      <c r="AK9" s="80" t="s">
        <v>17</v>
      </c>
      <c r="AL9" s="80" t="s">
        <v>18</v>
      </c>
      <c r="AM9" s="80" t="s">
        <v>19</v>
      </c>
      <c r="AN9" s="81" t="s">
        <v>20</v>
      </c>
      <c r="AO9" s="80" t="s">
        <v>21</v>
      </c>
    </row>
    <row r="10" spans="1:41" ht="145.5" customHeight="1" x14ac:dyDescent="0.2">
      <c r="A10" s="82"/>
      <c r="B10" s="82"/>
      <c r="C10" s="82"/>
      <c r="D10" s="82"/>
      <c r="E10" s="83" t="s">
        <v>22</v>
      </c>
      <c r="F10" s="83" t="s">
        <v>23</v>
      </c>
      <c r="G10" s="83" t="s">
        <v>24</v>
      </c>
      <c r="H10" s="83" t="s">
        <v>25</v>
      </c>
      <c r="I10" s="84"/>
      <c r="J10" s="84"/>
      <c r="K10" s="84"/>
      <c r="L10" s="84"/>
      <c r="M10" s="85" t="s">
        <v>22</v>
      </c>
      <c r="N10" s="85" t="s">
        <v>23</v>
      </c>
      <c r="O10" s="85" t="s">
        <v>24</v>
      </c>
      <c r="P10" s="85" t="s">
        <v>25</v>
      </c>
      <c r="Q10" s="86"/>
      <c r="R10" s="87"/>
      <c r="S10" s="87"/>
      <c r="T10" s="87"/>
      <c r="U10" s="88" t="s">
        <v>22</v>
      </c>
      <c r="V10" s="88" t="s">
        <v>23</v>
      </c>
      <c r="W10" s="88" t="s">
        <v>24</v>
      </c>
      <c r="X10" s="88" t="s">
        <v>25</v>
      </c>
      <c r="Y10" s="89"/>
      <c r="Z10" s="90"/>
      <c r="AA10" s="90"/>
      <c r="AB10" s="90"/>
      <c r="AC10" s="91" t="s">
        <v>26</v>
      </c>
      <c r="AD10" s="91" t="s">
        <v>27</v>
      </c>
      <c r="AE10" s="91" t="s">
        <v>28</v>
      </c>
      <c r="AF10" s="91" t="s">
        <v>29</v>
      </c>
      <c r="AG10" s="92" t="s">
        <v>26</v>
      </c>
      <c r="AH10" s="92" t="s">
        <v>27</v>
      </c>
      <c r="AI10" s="79" t="s">
        <v>30</v>
      </c>
      <c r="AJ10" s="93"/>
      <c r="AK10" s="93"/>
      <c r="AL10" s="93"/>
      <c r="AM10" s="80" t="s">
        <v>30</v>
      </c>
      <c r="AN10" s="81" t="s">
        <v>30</v>
      </c>
      <c r="AO10" s="80" t="s">
        <v>30</v>
      </c>
    </row>
    <row r="11" spans="1:41" ht="15" customHeight="1" x14ac:dyDescent="0.2">
      <c r="A11" s="94">
        <v>1</v>
      </c>
      <c r="B11" s="94">
        <v>2</v>
      </c>
      <c r="C11" s="95">
        <v>3</v>
      </c>
      <c r="D11" s="95" t="s">
        <v>31</v>
      </c>
      <c r="E11" s="96"/>
      <c r="F11" s="97"/>
      <c r="G11" s="97"/>
      <c r="H11" s="98"/>
      <c r="I11" s="99"/>
      <c r="J11" s="99"/>
      <c r="K11" s="99"/>
      <c r="L11" s="99"/>
      <c r="M11" s="100">
        <v>5</v>
      </c>
      <c r="N11" s="101"/>
      <c r="O11" s="101"/>
      <c r="P11" s="102"/>
      <c r="Q11" s="103">
        <v>6</v>
      </c>
      <c r="R11" s="103">
        <v>7</v>
      </c>
      <c r="S11" s="103">
        <v>8</v>
      </c>
      <c r="T11" s="103">
        <v>9</v>
      </c>
      <c r="U11" s="104">
        <v>5</v>
      </c>
      <c r="V11" s="105"/>
      <c r="W11" s="105"/>
      <c r="X11" s="106"/>
      <c r="Y11" s="107">
        <v>6</v>
      </c>
      <c r="Z11" s="107">
        <v>7</v>
      </c>
      <c r="AA11" s="107">
        <v>8</v>
      </c>
      <c r="AB11" s="107">
        <v>9</v>
      </c>
      <c r="AC11" s="108" t="s">
        <v>32</v>
      </c>
      <c r="AD11" s="108" t="s">
        <v>32</v>
      </c>
      <c r="AE11" s="108" t="s">
        <v>32</v>
      </c>
      <c r="AF11" s="108" t="s">
        <v>32</v>
      </c>
      <c r="AG11" s="109" t="s">
        <v>32</v>
      </c>
      <c r="AH11" s="109"/>
      <c r="AI11" s="110" t="s">
        <v>32</v>
      </c>
      <c r="AJ11" s="111">
        <v>0.3</v>
      </c>
      <c r="AK11" s="111">
        <v>0.3</v>
      </c>
      <c r="AL11" s="111">
        <v>0.3</v>
      </c>
      <c r="AM11" s="111">
        <v>0.3</v>
      </c>
      <c r="AN11" s="112">
        <v>0.3</v>
      </c>
      <c r="AO11" s="111">
        <v>0.3</v>
      </c>
    </row>
    <row r="12" spans="1:41" ht="105.75" customHeight="1" x14ac:dyDescent="0.2">
      <c r="A12" s="94" t="s">
        <v>33</v>
      </c>
      <c r="B12" s="94" t="s">
        <v>528</v>
      </c>
      <c r="C12" s="95" t="s">
        <v>34</v>
      </c>
      <c r="D12" s="95" t="s">
        <v>32</v>
      </c>
      <c r="E12" s="83" t="s">
        <v>32</v>
      </c>
      <c r="F12" s="83" t="s">
        <v>32</v>
      </c>
      <c r="G12" s="83" t="s">
        <v>32</v>
      </c>
      <c r="H12" s="83" t="s">
        <v>32</v>
      </c>
      <c r="I12" s="83" t="s">
        <v>32</v>
      </c>
      <c r="J12" s="83" t="s">
        <v>32</v>
      </c>
      <c r="K12" s="83" t="s">
        <v>32</v>
      </c>
      <c r="L12" s="83" t="s">
        <v>32</v>
      </c>
      <c r="M12" s="113" t="s">
        <v>32</v>
      </c>
      <c r="N12" s="113" t="s">
        <v>32</v>
      </c>
      <c r="O12" s="113" t="s">
        <v>32</v>
      </c>
      <c r="P12" s="114" t="s">
        <v>32</v>
      </c>
      <c r="Q12" s="114" t="s">
        <v>32</v>
      </c>
      <c r="R12" s="114" t="s">
        <v>32</v>
      </c>
      <c r="S12" s="114" t="s">
        <v>32</v>
      </c>
      <c r="T12" s="114" t="s">
        <v>32</v>
      </c>
      <c r="U12" s="115" t="s">
        <v>32</v>
      </c>
      <c r="V12" s="115" t="s">
        <v>32</v>
      </c>
      <c r="W12" s="115" t="s">
        <v>32</v>
      </c>
      <c r="X12" s="115" t="s">
        <v>32</v>
      </c>
      <c r="Y12" s="115" t="s">
        <v>32</v>
      </c>
      <c r="Z12" s="115" t="s">
        <v>32</v>
      </c>
      <c r="AA12" s="115" t="s">
        <v>32</v>
      </c>
      <c r="AB12" s="128" t="s">
        <v>32</v>
      </c>
      <c r="AC12" s="116" t="s">
        <v>32</v>
      </c>
      <c r="AD12" s="117"/>
      <c r="AE12" s="117"/>
      <c r="AF12" s="118"/>
      <c r="AG12" s="109" t="s">
        <v>32</v>
      </c>
      <c r="AH12" s="109"/>
      <c r="AI12" s="110" t="s">
        <v>32</v>
      </c>
      <c r="AJ12" s="111">
        <v>0.3</v>
      </c>
      <c r="AK12" s="111">
        <v>0.3</v>
      </c>
      <c r="AL12" s="111">
        <v>0.3</v>
      </c>
      <c r="AM12" s="111">
        <v>0.3</v>
      </c>
      <c r="AN12" s="112">
        <v>0.3</v>
      </c>
      <c r="AO12" s="119">
        <v>0.3</v>
      </c>
    </row>
    <row r="13" spans="1:41" ht="44.25" customHeight="1" x14ac:dyDescent="0.2">
      <c r="A13" s="120" t="s">
        <v>35</v>
      </c>
      <c r="B13" s="120" t="s">
        <v>36</v>
      </c>
      <c r="C13" s="121" t="s">
        <v>37</v>
      </c>
      <c r="D13" s="95" t="s">
        <v>26</v>
      </c>
      <c r="E13" s="96">
        <v>0.34</v>
      </c>
      <c r="F13" s="97"/>
      <c r="G13" s="97"/>
      <c r="H13" s="98"/>
      <c r="I13" s="83">
        <v>0.34</v>
      </c>
      <c r="J13" s="83">
        <v>0.34</v>
      </c>
      <c r="K13" s="83">
        <v>0.34</v>
      </c>
      <c r="L13" s="83">
        <v>0.34</v>
      </c>
      <c r="M13" s="122">
        <f t="shared" ref="M13:M24" si="0">E13</f>
        <v>0.34</v>
      </c>
      <c r="N13" s="123"/>
      <c r="O13" s="123"/>
      <c r="P13" s="124"/>
      <c r="Q13" s="114">
        <f t="shared" ref="Q13:Q24" si="1">I13</f>
        <v>0.34</v>
      </c>
      <c r="R13" s="114">
        <f t="shared" ref="R13:R24" si="2">J13</f>
        <v>0.34</v>
      </c>
      <c r="S13" s="114">
        <f t="shared" ref="S13:S24" si="3">K13</f>
        <v>0.34</v>
      </c>
      <c r="T13" s="114">
        <f t="shared" ref="T13:T24" si="4">L13</f>
        <v>0.34</v>
      </c>
      <c r="U13" s="125">
        <f>M13*105.5%</f>
        <v>0.35870000000000002</v>
      </c>
      <c r="V13" s="126"/>
      <c r="W13" s="126"/>
      <c r="X13" s="127"/>
      <c r="Y13" s="128">
        <f t="shared" ref="Y13:Y26" si="5">Q13*105.5%</f>
        <v>0.35870000000000002</v>
      </c>
      <c r="Z13" s="128">
        <f t="shared" ref="Z13:Z26" si="6">R13*105.5%</f>
        <v>0.35870000000000002</v>
      </c>
      <c r="AA13" s="128">
        <f t="shared" ref="AA13:AA26" si="7">S13*105.5%</f>
        <v>0.35870000000000002</v>
      </c>
      <c r="AB13" s="128">
        <f t="shared" ref="AB13:AB26" si="8">T13*105.5%</f>
        <v>0.35870000000000002</v>
      </c>
      <c r="AC13" s="129">
        <v>0.3</v>
      </c>
      <c r="AD13" s="130"/>
      <c r="AE13" s="130"/>
      <c r="AF13" s="131"/>
      <c r="AG13" s="132">
        <v>0.3</v>
      </c>
      <c r="AH13" s="132"/>
      <c r="AI13" s="133">
        <v>0.3</v>
      </c>
      <c r="AJ13" s="119">
        <v>0.3</v>
      </c>
      <c r="AK13" s="119">
        <v>0.3</v>
      </c>
      <c r="AL13" s="119">
        <v>0.3</v>
      </c>
      <c r="AM13" s="119">
        <v>0.3</v>
      </c>
      <c r="AN13" s="134">
        <v>0.3</v>
      </c>
      <c r="AO13" s="135"/>
    </row>
    <row r="14" spans="1:41" ht="49.5" customHeight="1" x14ac:dyDescent="0.2">
      <c r="A14" s="120"/>
      <c r="B14" s="120"/>
      <c r="C14" s="120"/>
      <c r="D14" s="95" t="s">
        <v>28</v>
      </c>
      <c r="E14" s="96">
        <v>1.25</v>
      </c>
      <c r="F14" s="97"/>
      <c r="G14" s="97"/>
      <c r="H14" s="98"/>
      <c r="I14" s="83">
        <v>1.25</v>
      </c>
      <c r="J14" s="83">
        <v>1.25</v>
      </c>
      <c r="K14" s="83">
        <v>1.25</v>
      </c>
      <c r="L14" s="83">
        <v>1.25</v>
      </c>
      <c r="M14" s="136">
        <f t="shared" si="0"/>
        <v>1.25</v>
      </c>
      <c r="N14" s="137"/>
      <c r="O14" s="137"/>
      <c r="P14" s="138"/>
      <c r="Q14" s="114">
        <f t="shared" si="1"/>
        <v>1.25</v>
      </c>
      <c r="R14" s="114">
        <f t="shared" si="2"/>
        <v>1.25</v>
      </c>
      <c r="S14" s="114">
        <f t="shared" si="3"/>
        <v>1.25</v>
      </c>
      <c r="T14" s="114">
        <f t="shared" si="4"/>
        <v>1.25</v>
      </c>
      <c r="U14" s="125">
        <f t="shared" ref="U14:U15" si="9">M14*105.5%</f>
        <v>1.3187499999999999</v>
      </c>
      <c r="V14" s="126"/>
      <c r="W14" s="126"/>
      <c r="X14" s="127"/>
      <c r="Y14" s="128">
        <f t="shared" si="5"/>
        <v>1.3187499999999999</v>
      </c>
      <c r="Z14" s="128">
        <f t="shared" si="6"/>
        <v>1.3187499999999999</v>
      </c>
      <c r="AA14" s="128">
        <f t="shared" si="7"/>
        <v>1.3187499999999999</v>
      </c>
      <c r="AB14" s="128">
        <f t="shared" si="8"/>
        <v>1.3187499999999999</v>
      </c>
      <c r="AC14" s="139"/>
      <c r="AD14" s="140"/>
      <c r="AE14" s="140"/>
      <c r="AF14" s="141"/>
      <c r="AG14" s="142"/>
      <c r="AH14" s="142"/>
      <c r="AI14" s="143"/>
      <c r="AJ14" s="135"/>
      <c r="AK14" s="135"/>
      <c r="AL14" s="135"/>
      <c r="AM14" s="135"/>
      <c r="AN14" s="144"/>
      <c r="AO14" s="111">
        <v>0.3</v>
      </c>
    </row>
    <row r="15" spans="1:41" ht="80.25" customHeight="1" x14ac:dyDescent="0.2">
      <c r="A15" s="94" t="s">
        <v>38</v>
      </c>
      <c r="B15" s="94" t="s">
        <v>39</v>
      </c>
      <c r="C15" s="95" t="s">
        <v>40</v>
      </c>
      <c r="D15" s="95" t="s">
        <v>28</v>
      </c>
      <c r="E15" s="145">
        <v>1.25</v>
      </c>
      <c r="F15" s="146"/>
      <c r="G15" s="146"/>
      <c r="H15" s="147"/>
      <c r="I15" s="99">
        <v>1.25</v>
      </c>
      <c r="J15" s="99">
        <v>1.25</v>
      </c>
      <c r="K15" s="99">
        <v>1.25</v>
      </c>
      <c r="L15" s="99">
        <v>1.25</v>
      </c>
      <c r="M15" s="136">
        <f t="shared" si="0"/>
        <v>1.25</v>
      </c>
      <c r="N15" s="137"/>
      <c r="O15" s="137"/>
      <c r="P15" s="138"/>
      <c r="Q15" s="114">
        <f t="shared" si="1"/>
        <v>1.25</v>
      </c>
      <c r="R15" s="114">
        <f t="shared" si="2"/>
        <v>1.25</v>
      </c>
      <c r="S15" s="114">
        <f t="shared" si="3"/>
        <v>1.25</v>
      </c>
      <c r="T15" s="114">
        <f t="shared" si="4"/>
        <v>1.25</v>
      </c>
      <c r="U15" s="125">
        <f t="shared" si="9"/>
        <v>1.3187499999999999</v>
      </c>
      <c r="V15" s="126"/>
      <c r="W15" s="126"/>
      <c r="X15" s="127"/>
      <c r="Y15" s="128">
        <f t="shared" si="5"/>
        <v>1.3187499999999999</v>
      </c>
      <c r="Z15" s="128">
        <f t="shared" si="6"/>
        <v>1.3187499999999999</v>
      </c>
      <c r="AA15" s="128">
        <f t="shared" si="7"/>
        <v>1.3187499999999999</v>
      </c>
      <c r="AB15" s="128">
        <f t="shared" si="8"/>
        <v>1.3187499999999999</v>
      </c>
      <c r="AC15" s="116">
        <v>0.3</v>
      </c>
      <c r="AD15" s="117"/>
      <c r="AE15" s="117"/>
      <c r="AF15" s="118"/>
      <c r="AG15" s="109" t="s">
        <v>32</v>
      </c>
      <c r="AH15" s="109"/>
      <c r="AI15" s="110">
        <v>0.3</v>
      </c>
      <c r="AJ15" s="111">
        <v>0.3</v>
      </c>
      <c r="AK15" s="111">
        <v>0.3</v>
      </c>
      <c r="AL15" s="111">
        <v>0.3</v>
      </c>
      <c r="AM15" s="111">
        <v>0.3</v>
      </c>
      <c r="AN15" s="112">
        <v>0.3</v>
      </c>
      <c r="AO15" s="111">
        <v>0.3</v>
      </c>
    </row>
    <row r="16" spans="1:41" ht="89.25" customHeight="1" x14ac:dyDescent="0.2">
      <c r="A16" s="94" t="s">
        <v>41</v>
      </c>
      <c r="B16" s="94" t="s">
        <v>42</v>
      </c>
      <c r="C16" s="95" t="s">
        <v>43</v>
      </c>
      <c r="D16" s="95" t="s">
        <v>28</v>
      </c>
      <c r="E16" s="145">
        <v>1.25</v>
      </c>
      <c r="F16" s="146"/>
      <c r="G16" s="146"/>
      <c r="H16" s="147"/>
      <c r="I16" s="99">
        <v>1.25</v>
      </c>
      <c r="J16" s="99">
        <v>1.25</v>
      </c>
      <c r="K16" s="99">
        <v>1.25</v>
      </c>
      <c r="L16" s="99">
        <v>1.25</v>
      </c>
      <c r="M16" s="136">
        <f t="shared" si="0"/>
        <v>1.25</v>
      </c>
      <c r="N16" s="137"/>
      <c r="O16" s="137"/>
      <c r="P16" s="138"/>
      <c r="Q16" s="114">
        <f t="shared" si="1"/>
        <v>1.25</v>
      </c>
      <c r="R16" s="114">
        <f t="shared" si="2"/>
        <v>1.25</v>
      </c>
      <c r="S16" s="114">
        <f t="shared" si="3"/>
        <v>1.25</v>
      </c>
      <c r="T16" s="114">
        <f t="shared" si="4"/>
        <v>1.25</v>
      </c>
      <c r="U16" s="125">
        <f t="shared" ref="U16:U18" si="10">M16*105.5%</f>
        <v>1.3187499999999999</v>
      </c>
      <c r="V16" s="126"/>
      <c r="W16" s="126"/>
      <c r="X16" s="127"/>
      <c r="Y16" s="128">
        <f t="shared" si="5"/>
        <v>1.3187499999999999</v>
      </c>
      <c r="Z16" s="128">
        <f t="shared" si="6"/>
        <v>1.3187499999999999</v>
      </c>
      <c r="AA16" s="128">
        <f t="shared" si="7"/>
        <v>1.3187499999999999</v>
      </c>
      <c r="AB16" s="128">
        <f t="shared" si="8"/>
        <v>1.3187499999999999</v>
      </c>
      <c r="AC16" s="148">
        <v>0.3</v>
      </c>
      <c r="AD16" s="148"/>
      <c r="AE16" s="148"/>
      <c r="AF16" s="148"/>
      <c r="AG16" s="109" t="s">
        <v>32</v>
      </c>
      <c r="AH16" s="109"/>
      <c r="AI16" s="110">
        <v>0.3</v>
      </c>
      <c r="AJ16" s="111">
        <v>0.3</v>
      </c>
      <c r="AK16" s="149">
        <v>0.3</v>
      </c>
      <c r="AL16" s="111">
        <v>0.3</v>
      </c>
      <c r="AM16" s="111">
        <v>0.3</v>
      </c>
      <c r="AN16" s="112">
        <v>0.3</v>
      </c>
      <c r="AO16" s="111">
        <v>0.3</v>
      </c>
    </row>
    <row r="17" spans="1:41" ht="37.5" customHeight="1" x14ac:dyDescent="0.2">
      <c r="A17" s="120" t="s">
        <v>44</v>
      </c>
      <c r="B17" s="120" t="s">
        <v>45</v>
      </c>
      <c r="C17" s="121" t="s">
        <v>46</v>
      </c>
      <c r="D17" s="95" t="s">
        <v>26</v>
      </c>
      <c r="E17" s="96">
        <v>0.34</v>
      </c>
      <c r="F17" s="97"/>
      <c r="G17" s="97"/>
      <c r="H17" s="98"/>
      <c r="I17" s="83">
        <v>0.34</v>
      </c>
      <c r="J17" s="83">
        <v>0.34</v>
      </c>
      <c r="K17" s="83">
        <v>0.34</v>
      </c>
      <c r="L17" s="83">
        <v>0.34</v>
      </c>
      <c r="M17" s="136">
        <f t="shared" si="0"/>
        <v>0.34</v>
      </c>
      <c r="N17" s="137"/>
      <c r="O17" s="137"/>
      <c r="P17" s="138"/>
      <c r="Q17" s="114">
        <f t="shared" si="1"/>
        <v>0.34</v>
      </c>
      <c r="R17" s="114">
        <f t="shared" si="2"/>
        <v>0.34</v>
      </c>
      <c r="S17" s="114">
        <f t="shared" si="3"/>
        <v>0.34</v>
      </c>
      <c r="T17" s="114">
        <f t="shared" si="4"/>
        <v>0.34</v>
      </c>
      <c r="U17" s="125">
        <f t="shared" si="10"/>
        <v>0.35870000000000002</v>
      </c>
      <c r="V17" s="126"/>
      <c r="W17" s="126"/>
      <c r="X17" s="127"/>
      <c r="Y17" s="128">
        <f t="shared" si="5"/>
        <v>0.35870000000000002</v>
      </c>
      <c r="Z17" s="128">
        <f t="shared" si="6"/>
        <v>0.35870000000000002</v>
      </c>
      <c r="AA17" s="128">
        <f t="shared" si="7"/>
        <v>0.35870000000000002</v>
      </c>
      <c r="AB17" s="128">
        <f t="shared" si="8"/>
        <v>0.35870000000000002</v>
      </c>
      <c r="AC17" s="129">
        <v>0.3</v>
      </c>
      <c r="AD17" s="130"/>
      <c r="AE17" s="130"/>
      <c r="AF17" s="131"/>
      <c r="AG17" s="132">
        <v>0.3</v>
      </c>
      <c r="AH17" s="132"/>
      <c r="AI17" s="150">
        <v>0.3</v>
      </c>
      <c r="AJ17" s="119">
        <v>0.3</v>
      </c>
      <c r="AK17" s="151">
        <v>0.3</v>
      </c>
      <c r="AL17" s="151">
        <v>0.3</v>
      </c>
      <c r="AM17" s="151">
        <v>0.3</v>
      </c>
      <c r="AN17" s="152">
        <v>0.3</v>
      </c>
      <c r="AO17" s="119">
        <v>0.3</v>
      </c>
    </row>
    <row r="18" spans="1:41" ht="28.5" customHeight="1" x14ac:dyDescent="0.2">
      <c r="A18" s="120"/>
      <c r="B18" s="120"/>
      <c r="C18" s="120"/>
      <c r="D18" s="95" t="s">
        <v>28</v>
      </c>
      <c r="E18" s="96">
        <v>1.25</v>
      </c>
      <c r="F18" s="97"/>
      <c r="G18" s="97"/>
      <c r="H18" s="98"/>
      <c r="I18" s="83">
        <v>1.25</v>
      </c>
      <c r="J18" s="83">
        <v>1.25</v>
      </c>
      <c r="K18" s="83">
        <v>1.25</v>
      </c>
      <c r="L18" s="83">
        <v>1.25</v>
      </c>
      <c r="M18" s="136">
        <f t="shared" si="0"/>
        <v>1.25</v>
      </c>
      <c r="N18" s="137"/>
      <c r="O18" s="137"/>
      <c r="P18" s="138"/>
      <c r="Q18" s="114">
        <f t="shared" si="1"/>
        <v>1.25</v>
      </c>
      <c r="R18" s="114">
        <f t="shared" si="2"/>
        <v>1.25</v>
      </c>
      <c r="S18" s="114">
        <f t="shared" si="3"/>
        <v>1.25</v>
      </c>
      <c r="T18" s="114">
        <f t="shared" si="4"/>
        <v>1.25</v>
      </c>
      <c r="U18" s="125">
        <f t="shared" si="10"/>
        <v>1.3187499999999999</v>
      </c>
      <c r="V18" s="126"/>
      <c r="W18" s="126"/>
      <c r="X18" s="127"/>
      <c r="Y18" s="128">
        <f t="shared" si="5"/>
        <v>1.3187499999999999</v>
      </c>
      <c r="Z18" s="128">
        <f t="shared" si="6"/>
        <v>1.3187499999999999</v>
      </c>
      <c r="AA18" s="128">
        <f t="shared" si="7"/>
        <v>1.3187499999999999</v>
      </c>
      <c r="AB18" s="128">
        <f t="shared" si="8"/>
        <v>1.3187499999999999</v>
      </c>
      <c r="AC18" s="139"/>
      <c r="AD18" s="140"/>
      <c r="AE18" s="140"/>
      <c r="AF18" s="141"/>
      <c r="AG18" s="142"/>
      <c r="AH18" s="142"/>
      <c r="AI18" s="150"/>
      <c r="AJ18" s="135"/>
      <c r="AK18" s="151"/>
      <c r="AL18" s="151"/>
      <c r="AM18" s="151"/>
      <c r="AN18" s="152"/>
      <c r="AO18" s="153"/>
    </row>
    <row r="19" spans="1:41" ht="38.25" customHeight="1" x14ac:dyDescent="0.2">
      <c r="A19" s="120" t="s">
        <v>47</v>
      </c>
      <c r="B19" s="120" t="s">
        <v>48</v>
      </c>
      <c r="C19" s="121" t="s">
        <v>49</v>
      </c>
      <c r="D19" s="95" t="s">
        <v>26</v>
      </c>
      <c r="E19" s="96">
        <v>0.34</v>
      </c>
      <c r="F19" s="97"/>
      <c r="G19" s="97"/>
      <c r="H19" s="98"/>
      <c r="I19" s="83">
        <v>0.34</v>
      </c>
      <c r="J19" s="83">
        <v>0.34</v>
      </c>
      <c r="K19" s="83">
        <v>0.34</v>
      </c>
      <c r="L19" s="83">
        <v>0.34</v>
      </c>
      <c r="M19" s="136">
        <f t="shared" si="0"/>
        <v>0.34</v>
      </c>
      <c r="N19" s="137"/>
      <c r="O19" s="137"/>
      <c r="P19" s="138"/>
      <c r="Q19" s="114">
        <f t="shared" si="1"/>
        <v>0.34</v>
      </c>
      <c r="R19" s="114">
        <f t="shared" si="2"/>
        <v>0.34</v>
      </c>
      <c r="S19" s="114">
        <f t="shared" si="3"/>
        <v>0.34</v>
      </c>
      <c r="T19" s="114">
        <f t="shared" si="4"/>
        <v>0.34</v>
      </c>
      <c r="U19" s="125">
        <f t="shared" ref="U19:U23" si="11">M19*105.5%</f>
        <v>0.35870000000000002</v>
      </c>
      <c r="V19" s="126"/>
      <c r="W19" s="126"/>
      <c r="X19" s="127"/>
      <c r="Y19" s="128">
        <f t="shared" si="5"/>
        <v>0.35870000000000002</v>
      </c>
      <c r="Z19" s="128">
        <f t="shared" si="6"/>
        <v>0.35870000000000002</v>
      </c>
      <c r="AA19" s="128">
        <f t="shared" si="7"/>
        <v>0.35870000000000002</v>
      </c>
      <c r="AB19" s="128">
        <f t="shared" si="8"/>
        <v>0.35870000000000002</v>
      </c>
      <c r="AC19" s="154">
        <v>0.3</v>
      </c>
      <c r="AD19" s="155"/>
      <c r="AE19" s="155"/>
      <c r="AF19" s="156"/>
      <c r="AG19" s="132">
        <v>0.3</v>
      </c>
      <c r="AH19" s="132"/>
      <c r="AI19" s="133">
        <v>0.3</v>
      </c>
      <c r="AJ19" s="119">
        <v>0.3</v>
      </c>
      <c r="AK19" s="153">
        <v>0.3</v>
      </c>
      <c r="AL19" s="153">
        <v>0.3</v>
      </c>
      <c r="AM19" s="153">
        <v>0.3</v>
      </c>
      <c r="AN19" s="134">
        <v>0.3</v>
      </c>
      <c r="AO19" s="151">
        <v>0.3</v>
      </c>
    </row>
    <row r="20" spans="1:41" ht="38.25" customHeight="1" x14ac:dyDescent="0.2">
      <c r="A20" s="120"/>
      <c r="B20" s="120"/>
      <c r="C20" s="120"/>
      <c r="D20" s="95" t="s">
        <v>28</v>
      </c>
      <c r="E20" s="96">
        <v>1.25</v>
      </c>
      <c r="F20" s="97"/>
      <c r="G20" s="97"/>
      <c r="H20" s="98"/>
      <c r="I20" s="83">
        <v>1.25</v>
      </c>
      <c r="J20" s="83">
        <v>1.25</v>
      </c>
      <c r="K20" s="83">
        <v>1.25</v>
      </c>
      <c r="L20" s="83">
        <v>1.25</v>
      </c>
      <c r="M20" s="136">
        <f t="shared" si="0"/>
        <v>1.25</v>
      </c>
      <c r="N20" s="137"/>
      <c r="O20" s="137"/>
      <c r="P20" s="138"/>
      <c r="Q20" s="114">
        <f t="shared" si="1"/>
        <v>1.25</v>
      </c>
      <c r="R20" s="114">
        <f t="shared" si="2"/>
        <v>1.25</v>
      </c>
      <c r="S20" s="114">
        <f t="shared" si="3"/>
        <v>1.25</v>
      </c>
      <c r="T20" s="114">
        <f t="shared" si="4"/>
        <v>1.25</v>
      </c>
      <c r="U20" s="125">
        <f t="shared" si="11"/>
        <v>1.3187499999999999</v>
      </c>
      <c r="V20" s="126"/>
      <c r="W20" s="126"/>
      <c r="X20" s="127"/>
      <c r="Y20" s="128">
        <f t="shared" si="5"/>
        <v>1.3187499999999999</v>
      </c>
      <c r="Z20" s="128">
        <f t="shared" si="6"/>
        <v>1.3187499999999999</v>
      </c>
      <c r="AA20" s="128">
        <f t="shared" si="7"/>
        <v>1.3187499999999999</v>
      </c>
      <c r="AB20" s="128">
        <f t="shared" si="8"/>
        <v>1.3187499999999999</v>
      </c>
      <c r="AC20" s="157"/>
      <c r="AD20" s="158"/>
      <c r="AE20" s="158"/>
      <c r="AF20" s="159"/>
      <c r="AG20" s="142"/>
      <c r="AH20" s="142"/>
      <c r="AI20" s="143"/>
      <c r="AJ20" s="135"/>
      <c r="AK20" s="135"/>
      <c r="AL20" s="135"/>
      <c r="AM20" s="135"/>
      <c r="AN20" s="144"/>
      <c r="AO20" s="151"/>
    </row>
    <row r="21" spans="1:41" ht="38.25" x14ac:dyDescent="0.2">
      <c r="A21" s="94" t="s">
        <v>50</v>
      </c>
      <c r="B21" s="94" t="s">
        <v>51</v>
      </c>
      <c r="C21" s="95" t="s">
        <v>52</v>
      </c>
      <c r="D21" s="95"/>
      <c r="E21" s="96">
        <v>0.34</v>
      </c>
      <c r="F21" s="97"/>
      <c r="G21" s="97"/>
      <c r="H21" s="98"/>
      <c r="I21" s="83">
        <v>0.34</v>
      </c>
      <c r="J21" s="83">
        <v>0.34</v>
      </c>
      <c r="K21" s="83">
        <v>0.34</v>
      </c>
      <c r="L21" s="83">
        <v>0.34</v>
      </c>
      <c r="M21" s="136">
        <f t="shared" si="0"/>
        <v>0.34</v>
      </c>
      <c r="N21" s="137"/>
      <c r="O21" s="137"/>
      <c r="P21" s="138"/>
      <c r="Q21" s="114">
        <f t="shared" si="1"/>
        <v>0.34</v>
      </c>
      <c r="R21" s="114">
        <f t="shared" si="2"/>
        <v>0.34</v>
      </c>
      <c r="S21" s="114">
        <f t="shared" si="3"/>
        <v>0.34</v>
      </c>
      <c r="T21" s="114">
        <f t="shared" si="4"/>
        <v>0.34</v>
      </c>
      <c r="U21" s="125">
        <f t="shared" si="11"/>
        <v>0.35870000000000002</v>
      </c>
      <c r="V21" s="126"/>
      <c r="W21" s="126"/>
      <c r="X21" s="127"/>
      <c r="Y21" s="128">
        <f t="shared" si="5"/>
        <v>0.35870000000000002</v>
      </c>
      <c r="Z21" s="128">
        <f t="shared" si="6"/>
        <v>0.35870000000000002</v>
      </c>
      <c r="AA21" s="128">
        <f t="shared" si="7"/>
        <v>0.35870000000000002</v>
      </c>
      <c r="AB21" s="128">
        <f t="shared" si="8"/>
        <v>0.35870000000000002</v>
      </c>
      <c r="AC21" s="116">
        <v>0.3</v>
      </c>
      <c r="AD21" s="117"/>
      <c r="AE21" s="117"/>
      <c r="AF21" s="118"/>
      <c r="AG21" s="109">
        <v>0.3</v>
      </c>
      <c r="AH21" s="109"/>
      <c r="AI21" s="110">
        <v>0.3</v>
      </c>
      <c r="AJ21" s="111">
        <v>0.3</v>
      </c>
      <c r="AK21" s="111">
        <v>0.3</v>
      </c>
      <c r="AL21" s="111">
        <v>0.3</v>
      </c>
      <c r="AM21" s="111">
        <v>0.3</v>
      </c>
      <c r="AN21" s="112">
        <v>0.3</v>
      </c>
      <c r="AO21" s="111">
        <v>0.3</v>
      </c>
    </row>
    <row r="22" spans="1:41" ht="33" customHeight="1" x14ac:dyDescent="0.2">
      <c r="A22" s="120" t="s">
        <v>53</v>
      </c>
      <c r="B22" s="120" t="s">
        <v>54</v>
      </c>
      <c r="C22" s="121" t="s">
        <v>55</v>
      </c>
      <c r="D22" s="95" t="s">
        <v>26</v>
      </c>
      <c r="E22" s="96">
        <v>0.34</v>
      </c>
      <c r="F22" s="97"/>
      <c r="G22" s="97"/>
      <c r="H22" s="98"/>
      <c r="I22" s="83">
        <v>0.34</v>
      </c>
      <c r="J22" s="83">
        <v>0.34</v>
      </c>
      <c r="K22" s="83">
        <v>0.34</v>
      </c>
      <c r="L22" s="83">
        <v>0.34</v>
      </c>
      <c r="M22" s="136">
        <f t="shared" si="0"/>
        <v>0.34</v>
      </c>
      <c r="N22" s="137"/>
      <c r="O22" s="137"/>
      <c r="P22" s="138"/>
      <c r="Q22" s="114">
        <f t="shared" si="1"/>
        <v>0.34</v>
      </c>
      <c r="R22" s="114">
        <f t="shared" si="2"/>
        <v>0.34</v>
      </c>
      <c r="S22" s="114">
        <f t="shared" si="3"/>
        <v>0.34</v>
      </c>
      <c r="T22" s="114">
        <f t="shared" si="4"/>
        <v>0.34</v>
      </c>
      <c r="U22" s="125">
        <f t="shared" si="11"/>
        <v>0.35870000000000002</v>
      </c>
      <c r="V22" s="126"/>
      <c r="W22" s="126"/>
      <c r="X22" s="127"/>
      <c r="Y22" s="128">
        <f t="shared" si="5"/>
        <v>0.35870000000000002</v>
      </c>
      <c r="Z22" s="128">
        <f t="shared" si="6"/>
        <v>0.35870000000000002</v>
      </c>
      <c r="AA22" s="128">
        <f t="shared" si="7"/>
        <v>0.35870000000000002</v>
      </c>
      <c r="AB22" s="128">
        <f t="shared" si="8"/>
        <v>0.35870000000000002</v>
      </c>
      <c r="AC22" s="129">
        <v>0.3</v>
      </c>
      <c r="AD22" s="130"/>
      <c r="AE22" s="130"/>
      <c r="AF22" s="131"/>
      <c r="AG22" s="160">
        <v>0.3</v>
      </c>
      <c r="AH22" s="132"/>
      <c r="AI22" s="161">
        <v>0.3</v>
      </c>
      <c r="AJ22" s="151">
        <v>0.3</v>
      </c>
      <c r="AK22" s="151">
        <v>0.3</v>
      </c>
      <c r="AL22" s="151">
        <v>0.3</v>
      </c>
      <c r="AM22" s="119">
        <v>0.3</v>
      </c>
      <c r="AN22" s="134">
        <v>0.3</v>
      </c>
      <c r="AO22" s="119">
        <v>0.3</v>
      </c>
    </row>
    <row r="23" spans="1:41" ht="21.75" customHeight="1" x14ac:dyDescent="0.2">
      <c r="A23" s="120"/>
      <c r="B23" s="120"/>
      <c r="C23" s="120"/>
      <c r="D23" s="95" t="s">
        <v>28</v>
      </c>
      <c r="E23" s="96">
        <v>1.25</v>
      </c>
      <c r="F23" s="97"/>
      <c r="G23" s="97"/>
      <c r="H23" s="98"/>
      <c r="I23" s="83">
        <v>1.25</v>
      </c>
      <c r="J23" s="83">
        <v>1.25</v>
      </c>
      <c r="K23" s="83">
        <v>1.25</v>
      </c>
      <c r="L23" s="83">
        <v>1.25</v>
      </c>
      <c r="M23" s="136">
        <f t="shared" si="0"/>
        <v>1.25</v>
      </c>
      <c r="N23" s="137"/>
      <c r="O23" s="137"/>
      <c r="P23" s="138"/>
      <c r="Q23" s="114">
        <f t="shared" si="1"/>
        <v>1.25</v>
      </c>
      <c r="R23" s="114">
        <f t="shared" si="2"/>
        <v>1.25</v>
      </c>
      <c r="S23" s="114">
        <f t="shared" si="3"/>
        <v>1.25</v>
      </c>
      <c r="T23" s="114">
        <f t="shared" si="4"/>
        <v>1.25</v>
      </c>
      <c r="U23" s="125">
        <f t="shared" si="11"/>
        <v>1.3187499999999999</v>
      </c>
      <c r="V23" s="126"/>
      <c r="W23" s="126"/>
      <c r="X23" s="127"/>
      <c r="Y23" s="128">
        <f t="shared" si="5"/>
        <v>1.3187499999999999</v>
      </c>
      <c r="Z23" s="128">
        <f t="shared" si="6"/>
        <v>1.3187499999999999</v>
      </c>
      <c r="AA23" s="128">
        <f t="shared" si="7"/>
        <v>1.3187499999999999</v>
      </c>
      <c r="AB23" s="128">
        <f t="shared" si="8"/>
        <v>1.3187499999999999</v>
      </c>
      <c r="AC23" s="139"/>
      <c r="AD23" s="140"/>
      <c r="AE23" s="140"/>
      <c r="AF23" s="141"/>
      <c r="AG23" s="160"/>
      <c r="AH23" s="142"/>
      <c r="AI23" s="161"/>
      <c r="AJ23" s="151"/>
      <c r="AK23" s="151"/>
      <c r="AL23" s="151"/>
      <c r="AM23" s="135"/>
      <c r="AN23" s="144"/>
      <c r="AO23" s="135"/>
    </row>
    <row r="24" spans="1:41" ht="95.25" customHeight="1" x14ac:dyDescent="0.2">
      <c r="A24" s="120" t="s">
        <v>56</v>
      </c>
      <c r="B24" s="120" t="s">
        <v>57</v>
      </c>
      <c r="C24" s="121" t="s">
        <v>58</v>
      </c>
      <c r="D24" s="95" t="s">
        <v>26</v>
      </c>
      <c r="E24" s="96">
        <v>0.34</v>
      </c>
      <c r="F24" s="97"/>
      <c r="G24" s="97"/>
      <c r="H24" s="98"/>
      <c r="I24" s="83">
        <v>0.34</v>
      </c>
      <c r="J24" s="83">
        <v>0.34</v>
      </c>
      <c r="K24" s="83">
        <v>0.34</v>
      </c>
      <c r="L24" s="83">
        <v>0.34</v>
      </c>
      <c r="M24" s="136">
        <f t="shared" si="0"/>
        <v>0.34</v>
      </c>
      <c r="N24" s="137"/>
      <c r="O24" s="137"/>
      <c r="P24" s="138"/>
      <c r="Q24" s="114">
        <f t="shared" si="1"/>
        <v>0.34</v>
      </c>
      <c r="R24" s="114">
        <f t="shared" si="2"/>
        <v>0.34</v>
      </c>
      <c r="S24" s="114">
        <f t="shared" si="3"/>
        <v>0.34</v>
      </c>
      <c r="T24" s="114">
        <f t="shared" si="4"/>
        <v>0.34</v>
      </c>
      <c r="U24" s="125">
        <f t="shared" ref="U24:U25" si="12">M24*105.5%</f>
        <v>0.35870000000000002</v>
      </c>
      <c r="V24" s="126"/>
      <c r="W24" s="126"/>
      <c r="X24" s="127"/>
      <c r="Y24" s="128">
        <f t="shared" si="5"/>
        <v>0.35870000000000002</v>
      </c>
      <c r="Z24" s="128">
        <f t="shared" si="6"/>
        <v>0.35870000000000002</v>
      </c>
      <c r="AA24" s="128">
        <f t="shared" si="7"/>
        <v>0.35870000000000002</v>
      </c>
      <c r="AB24" s="128">
        <f t="shared" si="8"/>
        <v>0.35870000000000002</v>
      </c>
      <c r="AC24" s="129">
        <v>0.3</v>
      </c>
      <c r="AD24" s="130"/>
      <c r="AE24" s="130"/>
      <c r="AF24" s="131"/>
      <c r="AG24" s="160">
        <v>0.3</v>
      </c>
      <c r="AH24" s="160"/>
      <c r="AI24" s="150">
        <v>0.3</v>
      </c>
      <c r="AJ24" s="151">
        <v>0.3</v>
      </c>
      <c r="AK24" s="151">
        <v>0.3</v>
      </c>
      <c r="AL24" s="151">
        <v>0.3</v>
      </c>
      <c r="AM24" s="151">
        <v>0.3</v>
      </c>
      <c r="AN24" s="152">
        <v>0.3</v>
      </c>
      <c r="AO24" s="151">
        <v>0.3</v>
      </c>
    </row>
    <row r="25" spans="1:41" ht="132.75" customHeight="1" x14ac:dyDescent="0.2">
      <c r="A25" s="120"/>
      <c r="B25" s="120"/>
      <c r="C25" s="120"/>
      <c r="D25" s="95" t="s">
        <v>28</v>
      </c>
      <c r="E25" s="96">
        <v>1.25</v>
      </c>
      <c r="F25" s="97"/>
      <c r="G25" s="97"/>
      <c r="H25" s="98"/>
      <c r="I25" s="83">
        <v>1.25</v>
      </c>
      <c r="J25" s="83">
        <v>1.25</v>
      </c>
      <c r="K25" s="83">
        <v>1.25</v>
      </c>
      <c r="L25" s="83">
        <v>1.25</v>
      </c>
      <c r="M25" s="162">
        <v>3.33</v>
      </c>
      <c r="N25" s="163"/>
      <c r="O25" s="163"/>
      <c r="P25" s="164"/>
      <c r="Q25" s="165">
        <v>3.33</v>
      </c>
      <c r="R25" s="165">
        <v>3.33</v>
      </c>
      <c r="S25" s="165">
        <v>3.33</v>
      </c>
      <c r="T25" s="165">
        <v>3.33</v>
      </c>
      <c r="U25" s="125">
        <f t="shared" si="12"/>
        <v>3.51315</v>
      </c>
      <c r="V25" s="126"/>
      <c r="W25" s="126"/>
      <c r="X25" s="127"/>
      <c r="Y25" s="128">
        <f t="shared" si="5"/>
        <v>3.51315</v>
      </c>
      <c r="Z25" s="128">
        <f t="shared" si="6"/>
        <v>3.51315</v>
      </c>
      <c r="AA25" s="128">
        <f t="shared" si="7"/>
        <v>3.51315</v>
      </c>
      <c r="AB25" s="128">
        <f t="shared" si="8"/>
        <v>3.51315</v>
      </c>
      <c r="AC25" s="139"/>
      <c r="AD25" s="140"/>
      <c r="AE25" s="140"/>
      <c r="AF25" s="141"/>
      <c r="AG25" s="160"/>
      <c r="AH25" s="160"/>
      <c r="AI25" s="150"/>
      <c r="AJ25" s="151"/>
      <c r="AK25" s="151"/>
      <c r="AL25" s="151"/>
      <c r="AM25" s="151"/>
      <c r="AN25" s="152"/>
      <c r="AO25" s="151"/>
    </row>
    <row r="26" spans="1:41" ht="75.75" customHeight="1" x14ac:dyDescent="0.2">
      <c r="A26" s="120" t="s">
        <v>59</v>
      </c>
      <c r="B26" s="94" t="s">
        <v>60</v>
      </c>
      <c r="C26" s="121" t="s">
        <v>61</v>
      </c>
      <c r="D26" s="121" t="s">
        <v>26</v>
      </c>
      <c r="E26" s="46">
        <v>0.34</v>
      </c>
      <c r="F26" s="47"/>
      <c r="G26" s="47"/>
      <c r="H26" s="48"/>
      <c r="I26" s="49">
        <v>0.34</v>
      </c>
      <c r="J26" s="49">
        <v>0.34</v>
      </c>
      <c r="K26" s="49">
        <v>0.34</v>
      </c>
      <c r="L26" s="49">
        <v>0.34</v>
      </c>
      <c r="M26" s="166">
        <f>E26</f>
        <v>0.34</v>
      </c>
      <c r="N26" s="167"/>
      <c r="O26" s="167"/>
      <c r="P26" s="168"/>
      <c r="Q26" s="169">
        <f>I26</f>
        <v>0.34</v>
      </c>
      <c r="R26" s="169">
        <f>J26</f>
        <v>0.34</v>
      </c>
      <c r="S26" s="169">
        <f>K26</f>
        <v>0.34</v>
      </c>
      <c r="T26" s="169">
        <f>L26</f>
        <v>0.34</v>
      </c>
      <c r="U26" s="170">
        <f>M26*105.5%</f>
        <v>0.35870000000000002</v>
      </c>
      <c r="V26" s="171"/>
      <c r="W26" s="171"/>
      <c r="X26" s="172"/>
      <c r="Y26" s="173">
        <f t="shared" si="5"/>
        <v>0.35870000000000002</v>
      </c>
      <c r="Z26" s="173">
        <f t="shared" si="6"/>
        <v>0.35870000000000002</v>
      </c>
      <c r="AA26" s="173">
        <f t="shared" si="7"/>
        <v>0.35870000000000002</v>
      </c>
      <c r="AB26" s="173">
        <f t="shared" si="8"/>
        <v>0.35870000000000002</v>
      </c>
      <c r="AC26" s="129">
        <v>0.3</v>
      </c>
      <c r="AD26" s="130"/>
      <c r="AE26" s="130"/>
      <c r="AF26" s="131"/>
      <c r="AG26" s="160">
        <v>0.3</v>
      </c>
      <c r="AH26" s="160"/>
      <c r="AI26" s="150">
        <v>0.3</v>
      </c>
      <c r="AJ26" s="151">
        <v>0.3</v>
      </c>
      <c r="AK26" s="151">
        <v>0.3</v>
      </c>
      <c r="AL26" s="151">
        <v>0.3</v>
      </c>
      <c r="AM26" s="151">
        <v>0.3</v>
      </c>
      <c r="AN26" s="152">
        <v>0.3</v>
      </c>
      <c r="AO26" s="151">
        <v>0.3</v>
      </c>
    </row>
    <row r="27" spans="1:41" ht="76.5" customHeight="1" x14ac:dyDescent="0.2">
      <c r="A27" s="120"/>
      <c r="B27" s="94" t="s">
        <v>62</v>
      </c>
      <c r="C27" s="121"/>
      <c r="D27" s="120"/>
      <c r="E27" s="62"/>
      <c r="F27" s="63"/>
      <c r="G27" s="63"/>
      <c r="H27" s="64"/>
      <c r="I27" s="84"/>
      <c r="J27" s="84"/>
      <c r="K27" s="84"/>
      <c r="L27" s="84"/>
      <c r="M27" s="174"/>
      <c r="N27" s="42"/>
      <c r="O27" s="42"/>
      <c r="P27" s="175"/>
      <c r="Q27" s="169"/>
      <c r="R27" s="169"/>
      <c r="S27" s="169"/>
      <c r="T27" s="169"/>
      <c r="U27" s="176"/>
      <c r="V27" s="43"/>
      <c r="W27" s="43"/>
      <c r="X27" s="177"/>
      <c r="Y27" s="178"/>
      <c r="Z27" s="178"/>
      <c r="AA27" s="178"/>
      <c r="AB27" s="178"/>
      <c r="AC27" s="179"/>
      <c r="AD27" s="180"/>
      <c r="AE27" s="180"/>
      <c r="AF27" s="181"/>
      <c r="AG27" s="160"/>
      <c r="AH27" s="160"/>
      <c r="AI27" s="150"/>
      <c r="AJ27" s="151"/>
      <c r="AK27" s="151"/>
      <c r="AL27" s="151"/>
      <c r="AM27" s="151"/>
      <c r="AN27" s="152"/>
      <c r="AO27" s="151"/>
    </row>
    <row r="28" spans="1:41" ht="38.25" x14ac:dyDescent="0.2">
      <c r="A28" s="120"/>
      <c r="B28" s="94" t="s">
        <v>63</v>
      </c>
      <c r="C28" s="121"/>
      <c r="D28" s="95" t="s">
        <v>28</v>
      </c>
      <c r="E28" s="96">
        <v>1.25</v>
      </c>
      <c r="F28" s="97"/>
      <c r="G28" s="97"/>
      <c r="H28" s="98"/>
      <c r="I28" s="83">
        <v>1.25</v>
      </c>
      <c r="J28" s="83">
        <v>1.25</v>
      </c>
      <c r="K28" s="83">
        <v>1.25</v>
      </c>
      <c r="L28" s="83">
        <v>1.25</v>
      </c>
      <c r="M28" s="136">
        <f>E28</f>
        <v>1.25</v>
      </c>
      <c r="N28" s="137"/>
      <c r="O28" s="137"/>
      <c r="P28" s="138"/>
      <c r="Q28" s="114">
        <f t="shared" ref="Q28:T29" si="13">I28</f>
        <v>1.25</v>
      </c>
      <c r="R28" s="114">
        <f t="shared" si="13"/>
        <v>1.25</v>
      </c>
      <c r="S28" s="114">
        <f t="shared" si="13"/>
        <v>1.25</v>
      </c>
      <c r="T28" s="114">
        <f t="shared" si="13"/>
        <v>1.25</v>
      </c>
      <c r="U28" s="125">
        <f>M28*105.5%</f>
        <v>1.3187499999999999</v>
      </c>
      <c r="V28" s="126"/>
      <c r="W28" s="126"/>
      <c r="X28" s="127"/>
      <c r="Y28" s="128">
        <f t="shared" ref="Y28:AB29" si="14">Q28*105.5%</f>
        <v>1.3187499999999999</v>
      </c>
      <c r="Z28" s="128">
        <f t="shared" si="14"/>
        <v>1.3187499999999999</v>
      </c>
      <c r="AA28" s="128">
        <f t="shared" si="14"/>
        <v>1.3187499999999999</v>
      </c>
      <c r="AB28" s="128">
        <f t="shared" si="14"/>
        <v>1.3187499999999999</v>
      </c>
      <c r="AC28" s="139"/>
      <c r="AD28" s="140"/>
      <c r="AE28" s="140"/>
      <c r="AF28" s="141"/>
      <c r="AG28" s="160"/>
      <c r="AH28" s="160"/>
      <c r="AI28" s="150"/>
      <c r="AJ28" s="151"/>
      <c r="AK28" s="151"/>
      <c r="AL28" s="151"/>
      <c r="AM28" s="151"/>
      <c r="AN28" s="152"/>
      <c r="AO28" s="151"/>
    </row>
    <row r="29" spans="1:41" ht="38.25" x14ac:dyDescent="0.2">
      <c r="A29" s="120" t="s">
        <v>64</v>
      </c>
      <c r="B29" s="94" t="s">
        <v>65</v>
      </c>
      <c r="C29" s="121" t="s">
        <v>66</v>
      </c>
      <c r="D29" s="121" t="s">
        <v>26</v>
      </c>
      <c r="E29" s="46">
        <v>0.34</v>
      </c>
      <c r="F29" s="47"/>
      <c r="G29" s="47"/>
      <c r="H29" s="48"/>
      <c r="I29" s="49">
        <v>0.34</v>
      </c>
      <c r="J29" s="49">
        <v>0.34</v>
      </c>
      <c r="K29" s="49">
        <v>0.34</v>
      </c>
      <c r="L29" s="49">
        <v>0.34</v>
      </c>
      <c r="M29" s="166">
        <f>E29</f>
        <v>0.34</v>
      </c>
      <c r="N29" s="167"/>
      <c r="O29" s="167"/>
      <c r="P29" s="168"/>
      <c r="Q29" s="182">
        <f t="shared" si="13"/>
        <v>0.34</v>
      </c>
      <c r="R29" s="182">
        <f t="shared" si="13"/>
        <v>0.34</v>
      </c>
      <c r="S29" s="182">
        <f t="shared" si="13"/>
        <v>0.34</v>
      </c>
      <c r="T29" s="182">
        <f t="shared" si="13"/>
        <v>0.34</v>
      </c>
      <c r="U29" s="183">
        <f>M29*105.5%</f>
        <v>0.35870000000000002</v>
      </c>
      <c r="V29" s="183"/>
      <c r="W29" s="183"/>
      <c r="X29" s="183"/>
      <c r="Y29" s="173">
        <f t="shared" si="14"/>
        <v>0.35870000000000002</v>
      </c>
      <c r="Z29" s="173">
        <f t="shared" si="14"/>
        <v>0.35870000000000002</v>
      </c>
      <c r="AA29" s="173">
        <f t="shared" si="14"/>
        <v>0.35870000000000002</v>
      </c>
      <c r="AB29" s="173">
        <f t="shared" si="14"/>
        <v>0.35870000000000002</v>
      </c>
      <c r="AC29" s="129">
        <v>0.3</v>
      </c>
      <c r="AD29" s="130"/>
      <c r="AE29" s="130"/>
      <c r="AF29" s="131"/>
      <c r="AG29" s="160">
        <v>0.3</v>
      </c>
      <c r="AH29" s="160"/>
      <c r="AI29" s="133">
        <v>0.3</v>
      </c>
      <c r="AJ29" s="119">
        <v>0.3</v>
      </c>
      <c r="AK29" s="119">
        <v>0.3</v>
      </c>
      <c r="AL29" s="119">
        <v>0.3</v>
      </c>
      <c r="AM29" s="119">
        <v>0.3</v>
      </c>
      <c r="AN29" s="134">
        <v>0.3</v>
      </c>
      <c r="AO29" s="119">
        <v>0.3</v>
      </c>
    </row>
    <row r="30" spans="1:41" ht="63.75" x14ac:dyDescent="0.2">
      <c r="A30" s="120"/>
      <c r="B30" s="94" t="s">
        <v>67</v>
      </c>
      <c r="C30" s="121"/>
      <c r="D30" s="120"/>
      <c r="E30" s="62"/>
      <c r="F30" s="63"/>
      <c r="G30" s="63"/>
      <c r="H30" s="64"/>
      <c r="I30" s="84"/>
      <c r="J30" s="84"/>
      <c r="K30" s="84"/>
      <c r="L30" s="84"/>
      <c r="M30" s="174"/>
      <c r="N30" s="42"/>
      <c r="O30" s="42"/>
      <c r="P30" s="175"/>
      <c r="Q30" s="184"/>
      <c r="R30" s="184"/>
      <c r="S30" s="184"/>
      <c r="T30" s="184"/>
      <c r="U30" s="183"/>
      <c r="V30" s="183"/>
      <c r="W30" s="183"/>
      <c r="X30" s="183"/>
      <c r="Y30" s="178"/>
      <c r="Z30" s="178"/>
      <c r="AA30" s="178"/>
      <c r="AB30" s="178"/>
      <c r="AC30" s="179"/>
      <c r="AD30" s="180"/>
      <c r="AE30" s="180"/>
      <c r="AF30" s="181"/>
      <c r="AG30" s="160"/>
      <c r="AH30" s="160"/>
      <c r="AI30" s="185"/>
      <c r="AJ30" s="153"/>
      <c r="AK30" s="153"/>
      <c r="AL30" s="153"/>
      <c r="AM30" s="153"/>
      <c r="AN30" s="186"/>
      <c r="AO30" s="153"/>
    </row>
    <row r="31" spans="1:41" ht="38.25" x14ac:dyDescent="0.2">
      <c r="A31" s="120"/>
      <c r="B31" s="94" t="s">
        <v>63</v>
      </c>
      <c r="C31" s="121"/>
      <c r="D31" s="95" t="s">
        <v>28</v>
      </c>
      <c r="E31" s="96">
        <v>1.25</v>
      </c>
      <c r="F31" s="97"/>
      <c r="G31" s="97"/>
      <c r="H31" s="98"/>
      <c r="I31" s="83">
        <v>1.25</v>
      </c>
      <c r="J31" s="83">
        <v>1.25</v>
      </c>
      <c r="K31" s="83">
        <v>1.25</v>
      </c>
      <c r="L31" s="83">
        <v>1.25</v>
      </c>
      <c r="M31" s="187">
        <f>E31</f>
        <v>1.25</v>
      </c>
      <c r="N31" s="188"/>
      <c r="O31" s="188"/>
      <c r="P31" s="189"/>
      <c r="Q31" s="114">
        <f t="shared" ref="Q31:T32" si="15">I31</f>
        <v>1.25</v>
      </c>
      <c r="R31" s="190">
        <f t="shared" si="15"/>
        <v>1.25</v>
      </c>
      <c r="S31" s="190">
        <f t="shared" si="15"/>
        <v>1.25</v>
      </c>
      <c r="T31" s="190">
        <f t="shared" si="15"/>
        <v>1.25</v>
      </c>
      <c r="U31" s="191">
        <f>M31*105.5%</f>
        <v>1.3187499999999999</v>
      </c>
      <c r="V31" s="191"/>
      <c r="W31" s="191"/>
      <c r="X31" s="191"/>
      <c r="Y31" s="192">
        <f t="shared" ref="Y31:AB32" si="16">Q31*105.5%</f>
        <v>1.3187499999999999</v>
      </c>
      <c r="Z31" s="192">
        <f t="shared" si="16"/>
        <v>1.3187499999999999</v>
      </c>
      <c r="AA31" s="192">
        <f t="shared" si="16"/>
        <v>1.3187499999999999</v>
      </c>
      <c r="AB31" s="192">
        <f t="shared" si="16"/>
        <v>1.3187499999999999</v>
      </c>
      <c r="AC31" s="139"/>
      <c r="AD31" s="140"/>
      <c r="AE31" s="140"/>
      <c r="AF31" s="141"/>
      <c r="AG31" s="160"/>
      <c r="AH31" s="160"/>
      <c r="AI31" s="185"/>
      <c r="AJ31" s="153"/>
      <c r="AK31" s="153"/>
      <c r="AL31" s="153"/>
      <c r="AM31" s="153"/>
      <c r="AN31" s="186"/>
      <c r="AO31" s="153"/>
    </row>
    <row r="32" spans="1:41" ht="51" x14ac:dyDescent="0.2">
      <c r="A32" s="120" t="s">
        <v>68</v>
      </c>
      <c r="B32" s="94" t="s">
        <v>69</v>
      </c>
      <c r="C32" s="121" t="s">
        <v>70</v>
      </c>
      <c r="D32" s="121" t="s">
        <v>26</v>
      </c>
      <c r="E32" s="46">
        <v>0.34</v>
      </c>
      <c r="F32" s="47"/>
      <c r="G32" s="47"/>
      <c r="H32" s="48"/>
      <c r="I32" s="49">
        <v>0.34</v>
      </c>
      <c r="J32" s="49">
        <v>0.34</v>
      </c>
      <c r="K32" s="49">
        <v>0.34</v>
      </c>
      <c r="L32" s="49">
        <v>0.34</v>
      </c>
      <c r="M32" s="193">
        <f>E32</f>
        <v>0.34</v>
      </c>
      <c r="N32" s="194"/>
      <c r="O32" s="194"/>
      <c r="P32" s="195"/>
      <c r="Q32" s="169">
        <f t="shared" si="15"/>
        <v>0.34</v>
      </c>
      <c r="R32" s="196">
        <f t="shared" si="15"/>
        <v>0.34</v>
      </c>
      <c r="S32" s="196">
        <f t="shared" si="15"/>
        <v>0.34</v>
      </c>
      <c r="T32" s="196">
        <f t="shared" si="15"/>
        <v>0.34</v>
      </c>
      <c r="U32" s="191">
        <f>M32*105.5%</f>
        <v>0.35870000000000002</v>
      </c>
      <c r="V32" s="191"/>
      <c r="W32" s="191"/>
      <c r="X32" s="191"/>
      <c r="Y32" s="197">
        <f t="shared" si="16"/>
        <v>0.35870000000000002</v>
      </c>
      <c r="Z32" s="197">
        <f t="shared" si="16"/>
        <v>0.35870000000000002</v>
      </c>
      <c r="AA32" s="197">
        <f t="shared" si="16"/>
        <v>0.35870000000000002</v>
      </c>
      <c r="AB32" s="197">
        <f t="shared" si="16"/>
        <v>0.35870000000000002</v>
      </c>
      <c r="AC32" s="129">
        <v>0.3</v>
      </c>
      <c r="AD32" s="130"/>
      <c r="AE32" s="130"/>
      <c r="AF32" s="131"/>
      <c r="AG32" s="160">
        <v>0.3</v>
      </c>
      <c r="AH32" s="160"/>
      <c r="AI32" s="133">
        <v>0.3</v>
      </c>
      <c r="AJ32" s="119">
        <v>0.3</v>
      </c>
      <c r="AK32" s="119">
        <v>0.3</v>
      </c>
      <c r="AL32" s="119">
        <v>0.3</v>
      </c>
      <c r="AM32" s="119">
        <v>0.3</v>
      </c>
      <c r="AN32" s="134">
        <v>0.3</v>
      </c>
      <c r="AO32" s="119">
        <v>0.3</v>
      </c>
    </row>
    <row r="33" spans="1:41" ht="63.75" x14ac:dyDescent="0.2">
      <c r="A33" s="120"/>
      <c r="B33" s="94" t="s">
        <v>71</v>
      </c>
      <c r="C33" s="121"/>
      <c r="D33" s="121"/>
      <c r="E33" s="62"/>
      <c r="F33" s="63"/>
      <c r="G33" s="63"/>
      <c r="H33" s="64"/>
      <c r="I33" s="84"/>
      <c r="J33" s="84"/>
      <c r="K33" s="84"/>
      <c r="L33" s="84"/>
      <c r="M33" s="198"/>
      <c r="N33" s="199"/>
      <c r="O33" s="199"/>
      <c r="P33" s="200"/>
      <c r="Q33" s="169"/>
      <c r="R33" s="196"/>
      <c r="S33" s="196"/>
      <c r="T33" s="196"/>
      <c r="U33" s="191"/>
      <c r="V33" s="191"/>
      <c r="W33" s="191"/>
      <c r="X33" s="191"/>
      <c r="Y33" s="201"/>
      <c r="Z33" s="201"/>
      <c r="AA33" s="201"/>
      <c r="AB33" s="201"/>
      <c r="AC33" s="179"/>
      <c r="AD33" s="180"/>
      <c r="AE33" s="180"/>
      <c r="AF33" s="181"/>
      <c r="AG33" s="160"/>
      <c r="AH33" s="160"/>
      <c r="AI33" s="185"/>
      <c r="AJ33" s="153"/>
      <c r="AK33" s="153"/>
      <c r="AL33" s="153"/>
      <c r="AM33" s="153"/>
      <c r="AN33" s="186"/>
      <c r="AO33" s="153"/>
    </row>
    <row r="34" spans="1:41" ht="38.25" x14ac:dyDescent="0.2">
      <c r="A34" s="120"/>
      <c r="B34" s="94" t="s">
        <v>63</v>
      </c>
      <c r="C34" s="121"/>
      <c r="D34" s="95" t="s">
        <v>28</v>
      </c>
      <c r="E34" s="96">
        <v>1.25</v>
      </c>
      <c r="F34" s="97"/>
      <c r="G34" s="97"/>
      <c r="H34" s="98"/>
      <c r="I34" s="83">
        <v>1.25</v>
      </c>
      <c r="J34" s="83">
        <v>1.25</v>
      </c>
      <c r="K34" s="83">
        <v>1.25</v>
      </c>
      <c r="L34" s="83">
        <v>1.25</v>
      </c>
      <c r="M34" s="202">
        <f>E34</f>
        <v>1.25</v>
      </c>
      <c r="N34" s="203"/>
      <c r="O34" s="203"/>
      <c r="P34" s="204"/>
      <c r="Q34" s="205">
        <f t="shared" ref="Q34:T35" si="17">I34</f>
        <v>1.25</v>
      </c>
      <c r="R34" s="205">
        <f t="shared" si="17"/>
        <v>1.25</v>
      </c>
      <c r="S34" s="205">
        <f t="shared" si="17"/>
        <v>1.25</v>
      </c>
      <c r="T34" s="205">
        <f t="shared" si="17"/>
        <v>1.25</v>
      </c>
      <c r="U34" s="206">
        <f>M34*105.5%</f>
        <v>1.3187499999999999</v>
      </c>
      <c r="V34" s="206"/>
      <c r="W34" s="206"/>
      <c r="X34" s="206"/>
      <c r="Y34" s="207">
        <f t="shared" ref="Y34:AB35" si="18">Q34*105.5%</f>
        <v>1.3187499999999999</v>
      </c>
      <c r="Z34" s="207">
        <f t="shared" si="18"/>
        <v>1.3187499999999999</v>
      </c>
      <c r="AA34" s="207">
        <f t="shared" si="18"/>
        <v>1.3187499999999999</v>
      </c>
      <c r="AB34" s="207">
        <f t="shared" si="18"/>
        <v>1.3187499999999999</v>
      </c>
      <c r="AC34" s="139"/>
      <c r="AD34" s="140"/>
      <c r="AE34" s="140"/>
      <c r="AF34" s="141"/>
      <c r="AG34" s="160"/>
      <c r="AH34" s="160"/>
      <c r="AI34" s="143"/>
      <c r="AJ34" s="135"/>
      <c r="AK34" s="135"/>
      <c r="AL34" s="135"/>
      <c r="AM34" s="135"/>
      <c r="AN34" s="144"/>
      <c r="AO34" s="135"/>
    </row>
    <row r="35" spans="1:41" ht="38.25" customHeight="1" x14ac:dyDescent="0.2">
      <c r="A35" s="120" t="s">
        <v>72</v>
      </c>
      <c r="B35" s="94" t="s">
        <v>73</v>
      </c>
      <c r="C35" s="121" t="s">
        <v>74</v>
      </c>
      <c r="D35" s="121" t="s">
        <v>26</v>
      </c>
      <c r="E35" s="46">
        <v>0.34</v>
      </c>
      <c r="F35" s="47"/>
      <c r="G35" s="47"/>
      <c r="H35" s="48"/>
      <c r="I35" s="49">
        <v>0.34</v>
      </c>
      <c r="J35" s="49">
        <v>0.34</v>
      </c>
      <c r="K35" s="49">
        <v>0.34</v>
      </c>
      <c r="L35" s="49">
        <v>0.34</v>
      </c>
      <c r="M35" s="193">
        <f>E35</f>
        <v>0.34</v>
      </c>
      <c r="N35" s="194"/>
      <c r="O35" s="194"/>
      <c r="P35" s="195"/>
      <c r="Q35" s="169">
        <f t="shared" si="17"/>
        <v>0.34</v>
      </c>
      <c r="R35" s="169">
        <f t="shared" si="17"/>
        <v>0.34</v>
      </c>
      <c r="S35" s="169">
        <f t="shared" si="17"/>
        <v>0.34</v>
      </c>
      <c r="T35" s="169">
        <f t="shared" si="17"/>
        <v>0.34</v>
      </c>
      <c r="U35" s="183">
        <f>M35*105.5%</f>
        <v>0.35870000000000002</v>
      </c>
      <c r="V35" s="183"/>
      <c r="W35" s="183"/>
      <c r="X35" s="183"/>
      <c r="Y35" s="206">
        <f t="shared" si="18"/>
        <v>0.35870000000000002</v>
      </c>
      <c r="Z35" s="206">
        <f t="shared" si="18"/>
        <v>0.35870000000000002</v>
      </c>
      <c r="AA35" s="206">
        <f t="shared" si="18"/>
        <v>0.35870000000000002</v>
      </c>
      <c r="AB35" s="206">
        <f t="shared" si="18"/>
        <v>0.35870000000000002</v>
      </c>
      <c r="AC35" s="154">
        <v>0.3</v>
      </c>
      <c r="AD35" s="155"/>
      <c r="AE35" s="155"/>
      <c r="AF35" s="156"/>
      <c r="AG35" s="160">
        <v>0.3</v>
      </c>
      <c r="AH35" s="160"/>
      <c r="AI35" s="133">
        <v>0.3</v>
      </c>
      <c r="AJ35" s="119">
        <v>0.3</v>
      </c>
      <c r="AK35" s="119">
        <v>0.3</v>
      </c>
      <c r="AL35" s="119">
        <v>0.3</v>
      </c>
      <c r="AM35" s="119">
        <v>0.3</v>
      </c>
      <c r="AN35" s="134">
        <v>0.3</v>
      </c>
      <c r="AO35" s="119">
        <v>0.3</v>
      </c>
    </row>
    <row r="36" spans="1:41" ht="50.25" customHeight="1" x14ac:dyDescent="0.2">
      <c r="A36" s="120"/>
      <c r="B36" s="94" t="s">
        <v>67</v>
      </c>
      <c r="C36" s="121"/>
      <c r="D36" s="121"/>
      <c r="E36" s="62"/>
      <c r="F36" s="63"/>
      <c r="G36" s="63"/>
      <c r="H36" s="64"/>
      <c r="I36" s="84"/>
      <c r="J36" s="84"/>
      <c r="K36" s="84"/>
      <c r="L36" s="84"/>
      <c r="M36" s="198"/>
      <c r="N36" s="199"/>
      <c r="O36" s="199"/>
      <c r="P36" s="200"/>
      <c r="Q36" s="169"/>
      <c r="R36" s="169"/>
      <c r="S36" s="169"/>
      <c r="T36" s="169"/>
      <c r="U36" s="183"/>
      <c r="V36" s="183"/>
      <c r="W36" s="183"/>
      <c r="X36" s="183"/>
      <c r="Y36" s="206"/>
      <c r="Z36" s="206"/>
      <c r="AA36" s="206"/>
      <c r="AB36" s="206"/>
      <c r="AC36" s="208"/>
      <c r="AD36" s="209"/>
      <c r="AE36" s="209"/>
      <c r="AF36" s="210"/>
      <c r="AG36" s="160"/>
      <c r="AH36" s="160"/>
      <c r="AI36" s="185"/>
      <c r="AJ36" s="153"/>
      <c r="AK36" s="153"/>
      <c r="AL36" s="153"/>
      <c r="AM36" s="153"/>
      <c r="AN36" s="186"/>
      <c r="AO36" s="153"/>
    </row>
    <row r="37" spans="1:41" ht="36.75" customHeight="1" x14ac:dyDescent="0.2">
      <c r="A37" s="120"/>
      <c r="B37" s="94" t="s">
        <v>63</v>
      </c>
      <c r="C37" s="121"/>
      <c r="D37" s="95" t="s">
        <v>28</v>
      </c>
      <c r="E37" s="96">
        <v>1.25</v>
      </c>
      <c r="F37" s="97"/>
      <c r="G37" s="97"/>
      <c r="H37" s="98"/>
      <c r="I37" s="83">
        <v>1.25</v>
      </c>
      <c r="J37" s="83">
        <v>1.25</v>
      </c>
      <c r="K37" s="83">
        <v>1.25</v>
      </c>
      <c r="L37" s="83">
        <v>1.25</v>
      </c>
      <c r="M37" s="202">
        <f>E37</f>
        <v>1.25</v>
      </c>
      <c r="N37" s="203"/>
      <c r="O37" s="203"/>
      <c r="P37" s="204"/>
      <c r="Q37" s="205">
        <f t="shared" ref="Q37:T38" si="19">I37</f>
        <v>1.25</v>
      </c>
      <c r="R37" s="205">
        <f t="shared" si="19"/>
        <v>1.25</v>
      </c>
      <c r="S37" s="205">
        <f t="shared" si="19"/>
        <v>1.25</v>
      </c>
      <c r="T37" s="205">
        <f t="shared" si="19"/>
        <v>1.25</v>
      </c>
      <c r="U37" s="206">
        <f>M37*105.5%</f>
        <v>1.3187499999999999</v>
      </c>
      <c r="V37" s="206"/>
      <c r="W37" s="206"/>
      <c r="X37" s="206"/>
      <c r="Y37" s="207">
        <f t="shared" ref="Y37:AB38" si="20">Q37*105.5%</f>
        <v>1.3187499999999999</v>
      </c>
      <c r="Z37" s="207">
        <f t="shared" si="20"/>
        <v>1.3187499999999999</v>
      </c>
      <c r="AA37" s="207">
        <f t="shared" si="20"/>
        <v>1.3187499999999999</v>
      </c>
      <c r="AB37" s="207">
        <f t="shared" si="20"/>
        <v>1.3187499999999999</v>
      </c>
      <c r="AC37" s="157"/>
      <c r="AD37" s="158"/>
      <c r="AE37" s="158"/>
      <c r="AF37" s="159"/>
      <c r="AG37" s="160"/>
      <c r="AH37" s="160"/>
      <c r="AI37" s="143"/>
      <c r="AJ37" s="135"/>
      <c r="AK37" s="135"/>
      <c r="AL37" s="135"/>
      <c r="AM37" s="135"/>
      <c r="AN37" s="144"/>
      <c r="AO37" s="135"/>
    </row>
    <row r="38" spans="1:41" ht="63.75" customHeight="1" x14ac:dyDescent="0.2">
      <c r="A38" s="120" t="s">
        <v>75</v>
      </c>
      <c r="B38" s="94" t="s">
        <v>76</v>
      </c>
      <c r="C38" s="121" t="s">
        <v>77</v>
      </c>
      <c r="D38" s="121" t="s">
        <v>26</v>
      </c>
      <c r="E38" s="46">
        <v>0.34</v>
      </c>
      <c r="F38" s="47"/>
      <c r="G38" s="47"/>
      <c r="H38" s="48"/>
      <c r="I38" s="49">
        <v>0.34</v>
      </c>
      <c r="J38" s="49">
        <v>0.34</v>
      </c>
      <c r="K38" s="49">
        <v>0.34</v>
      </c>
      <c r="L38" s="49">
        <v>0.34</v>
      </c>
      <c r="M38" s="193">
        <f>E38</f>
        <v>0.34</v>
      </c>
      <c r="N38" s="194"/>
      <c r="O38" s="194"/>
      <c r="P38" s="195"/>
      <c r="Q38" s="169">
        <f t="shared" si="19"/>
        <v>0.34</v>
      </c>
      <c r="R38" s="169">
        <f t="shared" si="19"/>
        <v>0.34</v>
      </c>
      <c r="S38" s="169">
        <f t="shared" si="19"/>
        <v>0.34</v>
      </c>
      <c r="T38" s="169">
        <f t="shared" si="19"/>
        <v>0.34</v>
      </c>
      <c r="U38" s="183">
        <f>M38*105.5%</f>
        <v>0.35870000000000002</v>
      </c>
      <c r="V38" s="183"/>
      <c r="W38" s="183"/>
      <c r="X38" s="183"/>
      <c r="Y38" s="206">
        <f t="shared" si="20"/>
        <v>0.35870000000000002</v>
      </c>
      <c r="Z38" s="206">
        <f t="shared" si="20"/>
        <v>0.35870000000000002</v>
      </c>
      <c r="AA38" s="206">
        <f t="shared" si="20"/>
        <v>0.35870000000000002</v>
      </c>
      <c r="AB38" s="206">
        <f t="shared" si="20"/>
        <v>0.35870000000000002</v>
      </c>
      <c r="AC38" s="129">
        <v>0.3</v>
      </c>
      <c r="AD38" s="130"/>
      <c r="AE38" s="130"/>
      <c r="AF38" s="131"/>
      <c r="AG38" s="160">
        <v>0.3</v>
      </c>
      <c r="AH38" s="160"/>
      <c r="AI38" s="150">
        <v>0.3</v>
      </c>
      <c r="AJ38" s="119">
        <v>0.3</v>
      </c>
      <c r="AK38" s="119">
        <v>0.3</v>
      </c>
      <c r="AL38" s="119">
        <v>0.3</v>
      </c>
      <c r="AM38" s="119">
        <v>0.3</v>
      </c>
      <c r="AN38" s="134">
        <v>0.3</v>
      </c>
      <c r="AO38" s="119">
        <v>0.3</v>
      </c>
    </row>
    <row r="39" spans="1:41" ht="48" customHeight="1" x14ac:dyDescent="0.2">
      <c r="A39" s="120"/>
      <c r="B39" s="94" t="s">
        <v>78</v>
      </c>
      <c r="C39" s="121"/>
      <c r="D39" s="121"/>
      <c r="E39" s="62"/>
      <c r="F39" s="63"/>
      <c r="G39" s="63"/>
      <c r="H39" s="64"/>
      <c r="I39" s="84"/>
      <c r="J39" s="84"/>
      <c r="K39" s="84"/>
      <c r="L39" s="84"/>
      <c r="M39" s="198"/>
      <c r="N39" s="199"/>
      <c r="O39" s="199"/>
      <c r="P39" s="200"/>
      <c r="Q39" s="169"/>
      <c r="R39" s="169"/>
      <c r="S39" s="169"/>
      <c r="T39" s="169"/>
      <c r="U39" s="183"/>
      <c r="V39" s="183"/>
      <c r="W39" s="183"/>
      <c r="X39" s="183"/>
      <c r="Y39" s="206"/>
      <c r="Z39" s="206"/>
      <c r="AA39" s="206"/>
      <c r="AB39" s="206"/>
      <c r="AC39" s="179"/>
      <c r="AD39" s="180"/>
      <c r="AE39" s="180"/>
      <c r="AF39" s="181"/>
      <c r="AG39" s="160"/>
      <c r="AH39" s="160"/>
      <c r="AI39" s="150"/>
      <c r="AJ39" s="153"/>
      <c r="AK39" s="153"/>
      <c r="AL39" s="153"/>
      <c r="AM39" s="153"/>
      <c r="AN39" s="186"/>
      <c r="AO39" s="153"/>
    </row>
    <row r="40" spans="1:41" ht="43.5" customHeight="1" x14ac:dyDescent="0.2">
      <c r="A40" s="120"/>
      <c r="B40" s="94" t="s">
        <v>79</v>
      </c>
      <c r="C40" s="121"/>
      <c r="D40" s="95" t="s">
        <v>28</v>
      </c>
      <c r="E40" s="96">
        <v>1.25</v>
      </c>
      <c r="F40" s="97"/>
      <c r="G40" s="97"/>
      <c r="H40" s="98"/>
      <c r="I40" s="83">
        <v>1.25</v>
      </c>
      <c r="J40" s="83">
        <v>1.25</v>
      </c>
      <c r="K40" s="83">
        <v>1.25</v>
      </c>
      <c r="L40" s="83">
        <v>1.25</v>
      </c>
      <c r="M40" s="202">
        <f t="shared" ref="M40:M52" si="21">E40</f>
        <v>1.25</v>
      </c>
      <c r="N40" s="203"/>
      <c r="O40" s="203"/>
      <c r="P40" s="204"/>
      <c r="Q40" s="205">
        <f t="shared" ref="Q40:Q52" si="22">I40</f>
        <v>1.25</v>
      </c>
      <c r="R40" s="205">
        <f t="shared" ref="R40:R52" si="23">J40</f>
        <v>1.25</v>
      </c>
      <c r="S40" s="205">
        <f t="shared" ref="S40:S52" si="24">K40</f>
        <v>1.25</v>
      </c>
      <c r="T40" s="205">
        <f t="shared" ref="T40:T52" si="25">L40</f>
        <v>1.25</v>
      </c>
      <c r="U40" s="211">
        <f t="shared" ref="U40:U54" si="26">M40*105.5%</f>
        <v>1.3187499999999999</v>
      </c>
      <c r="V40" s="212"/>
      <c r="W40" s="212"/>
      <c r="X40" s="213"/>
      <c r="Y40" s="207">
        <f t="shared" ref="Y40:Y54" si="27">Q40*105.5%</f>
        <v>1.3187499999999999</v>
      </c>
      <c r="Z40" s="207">
        <f t="shared" ref="Z40:Z54" si="28">R40*105.5%</f>
        <v>1.3187499999999999</v>
      </c>
      <c r="AA40" s="207">
        <f t="shared" ref="AA40:AA54" si="29">S40*105.5%</f>
        <v>1.3187499999999999</v>
      </c>
      <c r="AB40" s="207">
        <f t="shared" ref="AB40:AB54" si="30">T40*105.5%</f>
        <v>1.3187499999999999</v>
      </c>
      <c r="AC40" s="139"/>
      <c r="AD40" s="140"/>
      <c r="AE40" s="140"/>
      <c r="AF40" s="141"/>
      <c r="AG40" s="160"/>
      <c r="AH40" s="160"/>
      <c r="AI40" s="150"/>
      <c r="AJ40" s="135"/>
      <c r="AK40" s="135"/>
      <c r="AL40" s="135"/>
      <c r="AM40" s="135"/>
      <c r="AN40" s="144"/>
      <c r="AO40" s="135"/>
    </row>
    <row r="41" spans="1:41" ht="49.5" customHeight="1" x14ac:dyDescent="0.2">
      <c r="A41" s="120" t="s">
        <v>80</v>
      </c>
      <c r="B41" s="94" t="s">
        <v>81</v>
      </c>
      <c r="C41" s="121" t="s">
        <v>82</v>
      </c>
      <c r="D41" s="95" t="s">
        <v>26</v>
      </c>
      <c r="E41" s="96">
        <v>0.34</v>
      </c>
      <c r="F41" s="97"/>
      <c r="G41" s="97"/>
      <c r="H41" s="98"/>
      <c r="I41" s="83">
        <v>0.34</v>
      </c>
      <c r="J41" s="83">
        <v>0.34</v>
      </c>
      <c r="K41" s="83">
        <v>0.34</v>
      </c>
      <c r="L41" s="83">
        <v>0.34</v>
      </c>
      <c r="M41" s="202">
        <f t="shared" si="21"/>
        <v>0.34</v>
      </c>
      <c r="N41" s="203"/>
      <c r="O41" s="203"/>
      <c r="P41" s="204"/>
      <c r="Q41" s="205">
        <f t="shared" si="22"/>
        <v>0.34</v>
      </c>
      <c r="R41" s="205">
        <f t="shared" si="23"/>
        <v>0.34</v>
      </c>
      <c r="S41" s="205">
        <f t="shared" si="24"/>
        <v>0.34</v>
      </c>
      <c r="T41" s="205">
        <f t="shared" si="25"/>
        <v>0.34</v>
      </c>
      <c r="U41" s="211">
        <f t="shared" si="26"/>
        <v>0.35870000000000002</v>
      </c>
      <c r="V41" s="212"/>
      <c r="W41" s="212"/>
      <c r="X41" s="213"/>
      <c r="Y41" s="207">
        <f t="shared" si="27"/>
        <v>0.35870000000000002</v>
      </c>
      <c r="Z41" s="207">
        <f t="shared" si="28"/>
        <v>0.35870000000000002</v>
      </c>
      <c r="AA41" s="207">
        <f t="shared" si="29"/>
        <v>0.35870000000000002</v>
      </c>
      <c r="AB41" s="207">
        <f t="shared" si="30"/>
        <v>0.35870000000000002</v>
      </c>
      <c r="AC41" s="129">
        <v>0.3</v>
      </c>
      <c r="AD41" s="130"/>
      <c r="AE41" s="130"/>
      <c r="AF41" s="131"/>
      <c r="AG41" s="214">
        <v>0.3</v>
      </c>
      <c r="AH41" s="160"/>
      <c r="AI41" s="150">
        <v>0.3</v>
      </c>
      <c r="AJ41" s="151">
        <v>0.3</v>
      </c>
      <c r="AK41" s="151">
        <v>0.3</v>
      </c>
      <c r="AL41" s="151">
        <v>0.3</v>
      </c>
      <c r="AM41" s="119">
        <v>0.3</v>
      </c>
      <c r="AN41" s="134">
        <v>0.3</v>
      </c>
      <c r="AO41" s="119">
        <v>0.3</v>
      </c>
    </row>
    <row r="42" spans="1:41" ht="37.5" customHeight="1" x14ac:dyDescent="0.2">
      <c r="A42" s="120"/>
      <c r="B42" s="94" t="s">
        <v>83</v>
      </c>
      <c r="C42" s="121"/>
      <c r="D42" s="95" t="s">
        <v>28</v>
      </c>
      <c r="E42" s="96">
        <v>1.25</v>
      </c>
      <c r="F42" s="97"/>
      <c r="G42" s="97"/>
      <c r="H42" s="98"/>
      <c r="I42" s="83">
        <v>1.25</v>
      </c>
      <c r="J42" s="83">
        <v>1.25</v>
      </c>
      <c r="K42" s="83">
        <v>1.25</v>
      </c>
      <c r="L42" s="83">
        <v>1.25</v>
      </c>
      <c r="M42" s="202">
        <f t="shared" si="21"/>
        <v>1.25</v>
      </c>
      <c r="N42" s="203"/>
      <c r="O42" s="203"/>
      <c r="P42" s="204"/>
      <c r="Q42" s="205">
        <f t="shared" si="22"/>
        <v>1.25</v>
      </c>
      <c r="R42" s="205">
        <f t="shared" si="23"/>
        <v>1.25</v>
      </c>
      <c r="S42" s="205">
        <f t="shared" si="24"/>
        <v>1.25</v>
      </c>
      <c r="T42" s="205">
        <f t="shared" si="25"/>
        <v>1.25</v>
      </c>
      <c r="U42" s="211">
        <f t="shared" si="26"/>
        <v>1.3187499999999999</v>
      </c>
      <c r="V42" s="212"/>
      <c r="W42" s="212"/>
      <c r="X42" s="213"/>
      <c r="Y42" s="207">
        <f t="shared" si="27"/>
        <v>1.3187499999999999</v>
      </c>
      <c r="Z42" s="207">
        <f t="shared" si="28"/>
        <v>1.3187499999999999</v>
      </c>
      <c r="AA42" s="207">
        <f t="shared" si="29"/>
        <v>1.3187499999999999</v>
      </c>
      <c r="AB42" s="207">
        <f t="shared" si="30"/>
        <v>1.3187499999999999</v>
      </c>
      <c r="AC42" s="139"/>
      <c r="AD42" s="140"/>
      <c r="AE42" s="140"/>
      <c r="AF42" s="141"/>
      <c r="AG42" s="215"/>
      <c r="AH42" s="160"/>
      <c r="AI42" s="150"/>
      <c r="AJ42" s="151"/>
      <c r="AK42" s="151"/>
      <c r="AL42" s="151"/>
      <c r="AM42" s="135"/>
      <c r="AN42" s="144"/>
      <c r="AO42" s="135"/>
    </row>
    <row r="43" spans="1:41" ht="50.25" customHeight="1" x14ac:dyDescent="0.2">
      <c r="A43" s="120" t="s">
        <v>84</v>
      </c>
      <c r="B43" s="94" t="s">
        <v>85</v>
      </c>
      <c r="C43" s="121" t="s">
        <v>86</v>
      </c>
      <c r="D43" s="95" t="s">
        <v>26</v>
      </c>
      <c r="E43" s="96">
        <v>0.34</v>
      </c>
      <c r="F43" s="97"/>
      <c r="G43" s="97"/>
      <c r="H43" s="98"/>
      <c r="I43" s="83">
        <v>0.34</v>
      </c>
      <c r="J43" s="83">
        <v>0.34</v>
      </c>
      <c r="K43" s="83">
        <v>0.34</v>
      </c>
      <c r="L43" s="83">
        <v>0.34</v>
      </c>
      <c r="M43" s="202">
        <f t="shared" si="21"/>
        <v>0.34</v>
      </c>
      <c r="N43" s="203"/>
      <c r="O43" s="203"/>
      <c r="P43" s="204"/>
      <c r="Q43" s="205">
        <f t="shared" si="22"/>
        <v>0.34</v>
      </c>
      <c r="R43" s="205">
        <f t="shared" si="23"/>
        <v>0.34</v>
      </c>
      <c r="S43" s="205">
        <f t="shared" si="24"/>
        <v>0.34</v>
      </c>
      <c r="T43" s="205">
        <f t="shared" si="25"/>
        <v>0.34</v>
      </c>
      <c r="U43" s="211">
        <f t="shared" si="26"/>
        <v>0.35870000000000002</v>
      </c>
      <c r="V43" s="212"/>
      <c r="W43" s="212"/>
      <c r="X43" s="213"/>
      <c r="Y43" s="207">
        <f t="shared" si="27"/>
        <v>0.35870000000000002</v>
      </c>
      <c r="Z43" s="207">
        <f t="shared" si="28"/>
        <v>0.35870000000000002</v>
      </c>
      <c r="AA43" s="207">
        <f t="shared" si="29"/>
        <v>0.35870000000000002</v>
      </c>
      <c r="AB43" s="207">
        <f t="shared" si="30"/>
        <v>0.35870000000000002</v>
      </c>
      <c r="AC43" s="216">
        <v>0.16</v>
      </c>
      <c r="AD43" s="216"/>
      <c r="AE43" s="216">
        <v>0.3</v>
      </c>
      <c r="AF43" s="216"/>
      <c r="AG43" s="160">
        <v>0.3</v>
      </c>
      <c r="AH43" s="160"/>
      <c r="AI43" s="133">
        <v>0.3</v>
      </c>
      <c r="AJ43" s="119">
        <v>0.3</v>
      </c>
      <c r="AK43" s="119">
        <v>0.3</v>
      </c>
      <c r="AL43" s="119">
        <v>0.3</v>
      </c>
      <c r="AM43" s="119">
        <v>0.3</v>
      </c>
      <c r="AN43" s="134">
        <v>0.3</v>
      </c>
      <c r="AO43" s="119">
        <v>0.3</v>
      </c>
    </row>
    <row r="44" spans="1:41" ht="25.5" x14ac:dyDescent="0.2">
      <c r="A44" s="120"/>
      <c r="B44" s="94" t="s">
        <v>87</v>
      </c>
      <c r="C44" s="121"/>
      <c r="D44" s="95" t="s">
        <v>28</v>
      </c>
      <c r="E44" s="96">
        <v>1.25</v>
      </c>
      <c r="F44" s="97"/>
      <c r="G44" s="97"/>
      <c r="H44" s="98"/>
      <c r="I44" s="83">
        <v>1.25</v>
      </c>
      <c r="J44" s="83">
        <v>1.25</v>
      </c>
      <c r="K44" s="83">
        <v>1.25</v>
      </c>
      <c r="L44" s="83">
        <v>1.25</v>
      </c>
      <c r="M44" s="202">
        <f t="shared" si="21"/>
        <v>1.25</v>
      </c>
      <c r="N44" s="203"/>
      <c r="O44" s="203"/>
      <c r="P44" s="204"/>
      <c r="Q44" s="205">
        <f t="shared" si="22"/>
        <v>1.25</v>
      </c>
      <c r="R44" s="205">
        <f t="shared" si="23"/>
        <v>1.25</v>
      </c>
      <c r="S44" s="205">
        <f t="shared" si="24"/>
        <v>1.25</v>
      </c>
      <c r="T44" s="205">
        <f t="shared" si="25"/>
        <v>1.25</v>
      </c>
      <c r="U44" s="211">
        <f t="shared" si="26"/>
        <v>1.3187499999999999</v>
      </c>
      <c r="V44" s="212"/>
      <c r="W44" s="212"/>
      <c r="X44" s="213"/>
      <c r="Y44" s="207">
        <f t="shared" si="27"/>
        <v>1.3187499999999999</v>
      </c>
      <c r="Z44" s="207">
        <f t="shared" si="28"/>
        <v>1.3187499999999999</v>
      </c>
      <c r="AA44" s="207">
        <f t="shared" si="29"/>
        <v>1.3187499999999999</v>
      </c>
      <c r="AB44" s="207">
        <f t="shared" si="30"/>
        <v>1.3187499999999999</v>
      </c>
      <c r="AC44" s="216"/>
      <c r="AD44" s="216"/>
      <c r="AE44" s="216"/>
      <c r="AF44" s="216"/>
      <c r="AG44" s="160"/>
      <c r="AH44" s="160"/>
      <c r="AI44" s="143"/>
      <c r="AJ44" s="135"/>
      <c r="AK44" s="135"/>
      <c r="AL44" s="135"/>
      <c r="AM44" s="135"/>
      <c r="AN44" s="144"/>
      <c r="AO44" s="135"/>
    </row>
    <row r="45" spans="1:41" ht="33.75" customHeight="1" x14ac:dyDescent="0.2">
      <c r="A45" s="120" t="s">
        <v>88</v>
      </c>
      <c r="B45" s="120" t="s">
        <v>89</v>
      </c>
      <c r="C45" s="121" t="s">
        <v>90</v>
      </c>
      <c r="D45" s="95" t="s">
        <v>26</v>
      </c>
      <c r="E45" s="96">
        <v>0.34</v>
      </c>
      <c r="F45" s="97"/>
      <c r="G45" s="97"/>
      <c r="H45" s="98"/>
      <c r="I45" s="83">
        <v>0.34</v>
      </c>
      <c r="J45" s="83">
        <v>0.34</v>
      </c>
      <c r="K45" s="83">
        <v>0.34</v>
      </c>
      <c r="L45" s="83">
        <v>0.34</v>
      </c>
      <c r="M45" s="202">
        <f t="shared" si="21"/>
        <v>0.34</v>
      </c>
      <c r="N45" s="203"/>
      <c r="O45" s="203"/>
      <c r="P45" s="204"/>
      <c r="Q45" s="205">
        <f t="shared" si="22"/>
        <v>0.34</v>
      </c>
      <c r="R45" s="205">
        <f t="shared" si="23"/>
        <v>0.34</v>
      </c>
      <c r="S45" s="205">
        <f t="shared" si="24"/>
        <v>0.34</v>
      </c>
      <c r="T45" s="205">
        <f t="shared" si="25"/>
        <v>0.34</v>
      </c>
      <c r="U45" s="211">
        <f t="shared" si="26"/>
        <v>0.35870000000000002</v>
      </c>
      <c r="V45" s="212"/>
      <c r="W45" s="212"/>
      <c r="X45" s="213"/>
      <c r="Y45" s="207">
        <f t="shared" si="27"/>
        <v>0.35870000000000002</v>
      </c>
      <c r="Z45" s="207">
        <f t="shared" si="28"/>
        <v>0.35870000000000002</v>
      </c>
      <c r="AA45" s="207">
        <f t="shared" si="29"/>
        <v>0.35870000000000002</v>
      </c>
      <c r="AB45" s="207">
        <f t="shared" si="30"/>
        <v>0.35870000000000002</v>
      </c>
      <c r="AC45" s="129">
        <v>0.3</v>
      </c>
      <c r="AD45" s="130"/>
      <c r="AE45" s="130"/>
      <c r="AF45" s="131"/>
      <c r="AG45" s="160">
        <v>0.3</v>
      </c>
      <c r="AH45" s="217"/>
      <c r="AI45" s="133">
        <v>0.3</v>
      </c>
      <c r="AJ45" s="119">
        <v>0.3</v>
      </c>
      <c r="AK45" s="119">
        <v>0.3</v>
      </c>
      <c r="AL45" s="119">
        <v>0.3</v>
      </c>
      <c r="AM45" s="119">
        <v>0.3</v>
      </c>
      <c r="AN45" s="134">
        <v>0.3</v>
      </c>
      <c r="AO45" s="119">
        <v>0.3</v>
      </c>
    </row>
    <row r="46" spans="1:41" ht="30.75" customHeight="1" x14ac:dyDescent="0.2">
      <c r="A46" s="120"/>
      <c r="B46" s="120"/>
      <c r="C46" s="121"/>
      <c r="D46" s="95" t="s">
        <v>28</v>
      </c>
      <c r="E46" s="96">
        <v>1.25</v>
      </c>
      <c r="F46" s="97"/>
      <c r="G46" s="97"/>
      <c r="H46" s="98"/>
      <c r="I46" s="83">
        <v>1.25</v>
      </c>
      <c r="J46" s="83">
        <v>1.25</v>
      </c>
      <c r="K46" s="83">
        <v>1.25</v>
      </c>
      <c r="L46" s="83">
        <v>1.25</v>
      </c>
      <c r="M46" s="202">
        <f t="shared" si="21"/>
        <v>1.25</v>
      </c>
      <c r="N46" s="203"/>
      <c r="O46" s="203"/>
      <c r="P46" s="204"/>
      <c r="Q46" s="205">
        <f t="shared" si="22"/>
        <v>1.25</v>
      </c>
      <c r="R46" s="205">
        <f t="shared" si="23"/>
        <v>1.25</v>
      </c>
      <c r="S46" s="205">
        <f t="shared" si="24"/>
        <v>1.25</v>
      </c>
      <c r="T46" s="205">
        <f t="shared" si="25"/>
        <v>1.25</v>
      </c>
      <c r="U46" s="211">
        <f t="shared" si="26"/>
        <v>1.3187499999999999</v>
      </c>
      <c r="V46" s="212"/>
      <c r="W46" s="212"/>
      <c r="X46" s="213"/>
      <c r="Y46" s="207">
        <f t="shared" si="27"/>
        <v>1.3187499999999999</v>
      </c>
      <c r="Z46" s="207">
        <f t="shared" si="28"/>
        <v>1.3187499999999999</v>
      </c>
      <c r="AA46" s="207">
        <f t="shared" si="29"/>
        <v>1.3187499999999999</v>
      </c>
      <c r="AB46" s="207">
        <f t="shared" si="30"/>
        <v>1.3187499999999999</v>
      </c>
      <c r="AC46" s="139"/>
      <c r="AD46" s="140"/>
      <c r="AE46" s="140"/>
      <c r="AF46" s="141"/>
      <c r="AG46" s="160"/>
      <c r="AH46" s="218"/>
      <c r="AI46" s="143"/>
      <c r="AJ46" s="135"/>
      <c r="AK46" s="135"/>
      <c r="AL46" s="135"/>
      <c r="AM46" s="135"/>
      <c r="AN46" s="144"/>
      <c r="AO46" s="135"/>
    </row>
    <row r="47" spans="1:41" ht="38.25" x14ac:dyDescent="0.2">
      <c r="A47" s="94" t="s">
        <v>91</v>
      </c>
      <c r="B47" s="94" t="s">
        <v>92</v>
      </c>
      <c r="C47" s="95" t="s">
        <v>93</v>
      </c>
      <c r="D47" s="95" t="s">
        <v>28</v>
      </c>
      <c r="E47" s="96">
        <v>1.25</v>
      </c>
      <c r="F47" s="97"/>
      <c r="G47" s="97"/>
      <c r="H47" s="98"/>
      <c r="I47" s="83">
        <v>1.25</v>
      </c>
      <c r="J47" s="83">
        <v>1.25</v>
      </c>
      <c r="K47" s="83">
        <v>1.25</v>
      </c>
      <c r="L47" s="83">
        <v>1.25</v>
      </c>
      <c r="M47" s="202">
        <f t="shared" si="21"/>
        <v>1.25</v>
      </c>
      <c r="N47" s="203"/>
      <c r="O47" s="203"/>
      <c r="P47" s="204"/>
      <c r="Q47" s="205">
        <f t="shared" si="22"/>
        <v>1.25</v>
      </c>
      <c r="R47" s="205">
        <f t="shared" si="23"/>
        <v>1.25</v>
      </c>
      <c r="S47" s="205">
        <f t="shared" si="24"/>
        <v>1.25</v>
      </c>
      <c r="T47" s="205">
        <f t="shared" si="25"/>
        <v>1.25</v>
      </c>
      <c r="U47" s="211">
        <f t="shared" si="26"/>
        <v>1.3187499999999999</v>
      </c>
      <c r="V47" s="212"/>
      <c r="W47" s="212"/>
      <c r="X47" s="213"/>
      <c r="Y47" s="207">
        <f t="shared" si="27"/>
        <v>1.3187499999999999</v>
      </c>
      <c r="Z47" s="207">
        <f t="shared" si="28"/>
        <v>1.3187499999999999</v>
      </c>
      <c r="AA47" s="207">
        <f t="shared" si="29"/>
        <v>1.3187499999999999</v>
      </c>
      <c r="AB47" s="207">
        <f t="shared" si="30"/>
        <v>1.3187499999999999</v>
      </c>
      <c r="AC47" s="116">
        <v>0.3</v>
      </c>
      <c r="AD47" s="117"/>
      <c r="AE47" s="117"/>
      <c r="AF47" s="118"/>
      <c r="AG47" s="109">
        <v>0.3</v>
      </c>
      <c r="AH47" s="109"/>
      <c r="AI47" s="110">
        <v>0.3</v>
      </c>
      <c r="AJ47" s="111">
        <v>0.3</v>
      </c>
      <c r="AK47" s="111">
        <v>0.3</v>
      </c>
      <c r="AL47" s="111">
        <v>0.3</v>
      </c>
      <c r="AM47" s="111">
        <v>0.3</v>
      </c>
      <c r="AN47" s="112">
        <v>0.3</v>
      </c>
      <c r="AO47" s="111">
        <v>0.3</v>
      </c>
    </row>
    <row r="48" spans="1:41" ht="63" customHeight="1" x14ac:dyDescent="0.2">
      <c r="A48" s="120" t="s">
        <v>94</v>
      </c>
      <c r="B48" s="94" t="s">
        <v>95</v>
      </c>
      <c r="C48" s="121" t="s">
        <v>96</v>
      </c>
      <c r="D48" s="95" t="s">
        <v>26</v>
      </c>
      <c r="E48" s="96">
        <v>0.34</v>
      </c>
      <c r="F48" s="97"/>
      <c r="G48" s="97"/>
      <c r="H48" s="98"/>
      <c r="I48" s="83">
        <v>0.34</v>
      </c>
      <c r="J48" s="83">
        <v>0.34</v>
      </c>
      <c r="K48" s="83">
        <v>0.34</v>
      </c>
      <c r="L48" s="83">
        <v>0.34</v>
      </c>
      <c r="M48" s="202">
        <f t="shared" si="21"/>
        <v>0.34</v>
      </c>
      <c r="N48" s="203"/>
      <c r="O48" s="203"/>
      <c r="P48" s="204"/>
      <c r="Q48" s="205">
        <f t="shared" si="22"/>
        <v>0.34</v>
      </c>
      <c r="R48" s="205">
        <f t="shared" si="23"/>
        <v>0.34</v>
      </c>
      <c r="S48" s="205">
        <f t="shared" si="24"/>
        <v>0.34</v>
      </c>
      <c r="T48" s="205">
        <f t="shared" si="25"/>
        <v>0.34</v>
      </c>
      <c r="U48" s="211">
        <f t="shared" si="26"/>
        <v>0.35870000000000002</v>
      </c>
      <c r="V48" s="212"/>
      <c r="W48" s="212"/>
      <c r="X48" s="213"/>
      <c r="Y48" s="207">
        <f t="shared" si="27"/>
        <v>0.35870000000000002</v>
      </c>
      <c r="Z48" s="207">
        <f t="shared" si="28"/>
        <v>0.35870000000000002</v>
      </c>
      <c r="AA48" s="207">
        <f t="shared" si="29"/>
        <v>0.35870000000000002</v>
      </c>
      <c r="AB48" s="207">
        <f t="shared" si="30"/>
        <v>0.35870000000000002</v>
      </c>
      <c r="AC48" s="129">
        <v>0.3</v>
      </c>
      <c r="AD48" s="130"/>
      <c r="AE48" s="130"/>
      <c r="AF48" s="131"/>
      <c r="AG48" s="132">
        <v>0.3</v>
      </c>
      <c r="AH48" s="132"/>
      <c r="AI48" s="219">
        <v>0.3</v>
      </c>
      <c r="AJ48" s="119">
        <v>0.3</v>
      </c>
      <c r="AK48" s="119">
        <v>0.3</v>
      </c>
      <c r="AL48" s="119">
        <v>0.3</v>
      </c>
      <c r="AM48" s="119">
        <v>0.3</v>
      </c>
      <c r="AN48" s="134">
        <v>0.3</v>
      </c>
      <c r="AO48" s="119">
        <v>0.3</v>
      </c>
    </row>
    <row r="49" spans="1:41" ht="38.25" x14ac:dyDescent="0.2">
      <c r="A49" s="120"/>
      <c r="B49" s="94" t="s">
        <v>97</v>
      </c>
      <c r="C49" s="121"/>
      <c r="D49" s="95" t="s">
        <v>28</v>
      </c>
      <c r="E49" s="96">
        <v>1.25</v>
      </c>
      <c r="F49" s="97"/>
      <c r="G49" s="97"/>
      <c r="H49" s="98"/>
      <c r="I49" s="83">
        <v>1.25</v>
      </c>
      <c r="J49" s="83">
        <v>1.25</v>
      </c>
      <c r="K49" s="83">
        <v>1.25</v>
      </c>
      <c r="L49" s="83">
        <v>1.25</v>
      </c>
      <c r="M49" s="202">
        <f t="shared" si="21"/>
        <v>1.25</v>
      </c>
      <c r="N49" s="203"/>
      <c r="O49" s="203"/>
      <c r="P49" s="204"/>
      <c r="Q49" s="205">
        <f t="shared" si="22"/>
        <v>1.25</v>
      </c>
      <c r="R49" s="205">
        <f t="shared" si="23"/>
        <v>1.25</v>
      </c>
      <c r="S49" s="205">
        <f t="shared" si="24"/>
        <v>1.25</v>
      </c>
      <c r="T49" s="205">
        <f t="shared" si="25"/>
        <v>1.25</v>
      </c>
      <c r="U49" s="211">
        <f t="shared" si="26"/>
        <v>1.3187499999999999</v>
      </c>
      <c r="V49" s="212"/>
      <c r="W49" s="212"/>
      <c r="X49" s="213"/>
      <c r="Y49" s="207">
        <f t="shared" si="27"/>
        <v>1.3187499999999999</v>
      </c>
      <c r="Z49" s="207">
        <f t="shared" si="28"/>
        <v>1.3187499999999999</v>
      </c>
      <c r="AA49" s="207">
        <f t="shared" si="29"/>
        <v>1.3187499999999999</v>
      </c>
      <c r="AB49" s="207">
        <f t="shared" si="30"/>
        <v>1.3187499999999999</v>
      </c>
      <c r="AC49" s="139"/>
      <c r="AD49" s="140"/>
      <c r="AE49" s="140"/>
      <c r="AF49" s="141"/>
      <c r="AG49" s="142"/>
      <c r="AH49" s="142"/>
      <c r="AI49" s="220"/>
      <c r="AJ49" s="135"/>
      <c r="AK49" s="135"/>
      <c r="AL49" s="135"/>
      <c r="AM49" s="135"/>
      <c r="AN49" s="144"/>
      <c r="AO49" s="135"/>
    </row>
    <row r="50" spans="1:41" ht="69.75" customHeight="1" x14ac:dyDescent="0.2">
      <c r="A50" s="120" t="s">
        <v>98</v>
      </c>
      <c r="B50" s="120" t="s">
        <v>99</v>
      </c>
      <c r="C50" s="121" t="s">
        <v>100</v>
      </c>
      <c r="D50" s="95" t="s">
        <v>26</v>
      </c>
      <c r="E50" s="96">
        <v>0.34</v>
      </c>
      <c r="F50" s="97"/>
      <c r="G50" s="97"/>
      <c r="H50" s="98"/>
      <c r="I50" s="83">
        <v>0.34</v>
      </c>
      <c r="J50" s="83">
        <v>0.34</v>
      </c>
      <c r="K50" s="83">
        <v>0.34</v>
      </c>
      <c r="L50" s="83">
        <v>0.34</v>
      </c>
      <c r="M50" s="202">
        <f t="shared" si="21"/>
        <v>0.34</v>
      </c>
      <c r="N50" s="203"/>
      <c r="O50" s="203"/>
      <c r="P50" s="204"/>
      <c r="Q50" s="205">
        <f t="shared" si="22"/>
        <v>0.34</v>
      </c>
      <c r="R50" s="205">
        <f t="shared" si="23"/>
        <v>0.34</v>
      </c>
      <c r="S50" s="205">
        <f t="shared" si="24"/>
        <v>0.34</v>
      </c>
      <c r="T50" s="205">
        <f t="shared" si="25"/>
        <v>0.34</v>
      </c>
      <c r="U50" s="211">
        <f t="shared" si="26"/>
        <v>0.35870000000000002</v>
      </c>
      <c r="V50" s="212"/>
      <c r="W50" s="212"/>
      <c r="X50" s="213"/>
      <c r="Y50" s="207">
        <f t="shared" si="27"/>
        <v>0.35870000000000002</v>
      </c>
      <c r="Z50" s="207">
        <f t="shared" si="28"/>
        <v>0.35870000000000002</v>
      </c>
      <c r="AA50" s="207">
        <f t="shared" si="29"/>
        <v>0.35870000000000002</v>
      </c>
      <c r="AB50" s="207">
        <f t="shared" si="30"/>
        <v>0.35870000000000002</v>
      </c>
      <c r="AC50" s="129">
        <v>0.3</v>
      </c>
      <c r="AD50" s="130"/>
      <c r="AE50" s="130"/>
      <c r="AF50" s="131"/>
      <c r="AG50" s="160">
        <v>0.3</v>
      </c>
      <c r="AH50" s="160"/>
      <c r="AI50" s="150">
        <v>0.3</v>
      </c>
      <c r="AJ50" s="119">
        <v>0.3</v>
      </c>
      <c r="AK50" s="119">
        <v>0.3</v>
      </c>
      <c r="AL50" s="119">
        <v>0.3</v>
      </c>
      <c r="AM50" s="119">
        <v>0.3</v>
      </c>
      <c r="AN50" s="134">
        <v>0.3</v>
      </c>
      <c r="AO50" s="119">
        <v>0.3</v>
      </c>
    </row>
    <row r="51" spans="1:41" ht="19.5" customHeight="1" x14ac:dyDescent="0.2">
      <c r="A51" s="120"/>
      <c r="B51" s="120"/>
      <c r="C51" s="121"/>
      <c r="D51" s="95" t="s">
        <v>28</v>
      </c>
      <c r="E51" s="96">
        <v>1.25</v>
      </c>
      <c r="F51" s="97"/>
      <c r="G51" s="97"/>
      <c r="H51" s="98"/>
      <c r="I51" s="83">
        <v>1.25</v>
      </c>
      <c r="J51" s="83">
        <v>1.25</v>
      </c>
      <c r="K51" s="83">
        <v>1.25</v>
      </c>
      <c r="L51" s="83">
        <v>1.25</v>
      </c>
      <c r="M51" s="202">
        <f t="shared" si="21"/>
        <v>1.25</v>
      </c>
      <c r="N51" s="203"/>
      <c r="O51" s="203"/>
      <c r="P51" s="204"/>
      <c r="Q51" s="205">
        <f t="shared" si="22"/>
        <v>1.25</v>
      </c>
      <c r="R51" s="205">
        <f t="shared" si="23"/>
        <v>1.25</v>
      </c>
      <c r="S51" s="205">
        <f t="shared" si="24"/>
        <v>1.25</v>
      </c>
      <c r="T51" s="205">
        <f t="shared" si="25"/>
        <v>1.25</v>
      </c>
      <c r="U51" s="211">
        <f t="shared" si="26"/>
        <v>1.3187499999999999</v>
      </c>
      <c r="V51" s="212"/>
      <c r="W51" s="212"/>
      <c r="X51" s="213"/>
      <c r="Y51" s="207">
        <f t="shared" si="27"/>
        <v>1.3187499999999999</v>
      </c>
      <c r="Z51" s="207">
        <f t="shared" si="28"/>
        <v>1.3187499999999999</v>
      </c>
      <c r="AA51" s="207">
        <f t="shared" si="29"/>
        <v>1.3187499999999999</v>
      </c>
      <c r="AB51" s="207">
        <f t="shared" si="30"/>
        <v>1.3187499999999999</v>
      </c>
      <c r="AC51" s="139"/>
      <c r="AD51" s="140"/>
      <c r="AE51" s="140"/>
      <c r="AF51" s="141"/>
      <c r="AG51" s="160"/>
      <c r="AH51" s="160"/>
      <c r="AI51" s="150"/>
      <c r="AJ51" s="135"/>
      <c r="AK51" s="135"/>
      <c r="AL51" s="135"/>
      <c r="AM51" s="135"/>
      <c r="AN51" s="144"/>
      <c r="AO51" s="135"/>
    </row>
    <row r="52" spans="1:41" ht="15" customHeight="1" x14ac:dyDescent="0.2">
      <c r="A52" s="120" t="s">
        <v>101</v>
      </c>
      <c r="B52" s="120" t="s">
        <v>102</v>
      </c>
      <c r="C52" s="121" t="s">
        <v>103</v>
      </c>
      <c r="D52" s="95" t="s">
        <v>26</v>
      </c>
      <c r="E52" s="96">
        <v>0.34</v>
      </c>
      <c r="F52" s="97"/>
      <c r="G52" s="97"/>
      <c r="H52" s="98"/>
      <c r="I52" s="83">
        <v>0.34</v>
      </c>
      <c r="J52" s="83">
        <v>0.34</v>
      </c>
      <c r="K52" s="83">
        <v>0.34</v>
      </c>
      <c r="L52" s="83">
        <v>0.34</v>
      </c>
      <c r="M52" s="202">
        <f t="shared" si="21"/>
        <v>0.34</v>
      </c>
      <c r="N52" s="203"/>
      <c r="O52" s="203"/>
      <c r="P52" s="204"/>
      <c r="Q52" s="205">
        <f t="shared" si="22"/>
        <v>0.34</v>
      </c>
      <c r="R52" s="205">
        <f t="shared" si="23"/>
        <v>0.34</v>
      </c>
      <c r="S52" s="205">
        <f t="shared" si="24"/>
        <v>0.34</v>
      </c>
      <c r="T52" s="205">
        <f t="shared" si="25"/>
        <v>0.34</v>
      </c>
      <c r="U52" s="211">
        <f t="shared" si="26"/>
        <v>0.35870000000000002</v>
      </c>
      <c r="V52" s="212"/>
      <c r="W52" s="212"/>
      <c r="X52" s="213"/>
      <c r="Y52" s="207">
        <f t="shared" si="27"/>
        <v>0.35870000000000002</v>
      </c>
      <c r="Z52" s="207">
        <f t="shared" si="28"/>
        <v>0.35870000000000002</v>
      </c>
      <c r="AA52" s="207">
        <f t="shared" si="29"/>
        <v>0.35870000000000002</v>
      </c>
      <c r="AB52" s="207">
        <f t="shared" si="30"/>
        <v>0.35870000000000002</v>
      </c>
      <c r="AC52" s="129">
        <v>0.3</v>
      </c>
      <c r="AD52" s="130"/>
      <c r="AE52" s="130"/>
      <c r="AF52" s="131"/>
      <c r="AG52" s="160" t="s">
        <v>32</v>
      </c>
      <c r="AH52" s="160"/>
      <c r="AI52" s="150">
        <v>0.3</v>
      </c>
      <c r="AJ52" s="221">
        <v>0.3</v>
      </c>
      <c r="AK52" s="221">
        <v>0.3</v>
      </c>
      <c r="AL52" s="221">
        <v>0.3</v>
      </c>
      <c r="AM52" s="119">
        <v>0.3</v>
      </c>
      <c r="AN52" s="134">
        <v>0.3</v>
      </c>
      <c r="AO52" s="119">
        <v>0.3</v>
      </c>
    </row>
    <row r="53" spans="1:41" ht="15" customHeight="1" x14ac:dyDescent="0.2">
      <c r="A53" s="120"/>
      <c r="B53" s="120"/>
      <c r="C53" s="121"/>
      <c r="D53" s="95" t="s">
        <v>28</v>
      </c>
      <c r="E53" s="96">
        <v>0.34</v>
      </c>
      <c r="F53" s="97"/>
      <c r="G53" s="97"/>
      <c r="H53" s="98"/>
      <c r="I53" s="83">
        <v>0.34</v>
      </c>
      <c r="J53" s="83">
        <v>0.34</v>
      </c>
      <c r="K53" s="83">
        <v>0.34</v>
      </c>
      <c r="L53" s="83">
        <v>0.34</v>
      </c>
      <c r="M53" s="222">
        <v>0.91</v>
      </c>
      <c r="N53" s="223"/>
      <c r="O53" s="223"/>
      <c r="P53" s="224"/>
      <c r="Q53" s="225">
        <v>0.91</v>
      </c>
      <c r="R53" s="225">
        <v>0.91</v>
      </c>
      <c r="S53" s="225">
        <v>0.91</v>
      </c>
      <c r="T53" s="165">
        <v>0.91</v>
      </c>
      <c r="U53" s="211">
        <f t="shared" si="26"/>
        <v>0.96004999999999996</v>
      </c>
      <c r="V53" s="212"/>
      <c r="W53" s="212"/>
      <c r="X53" s="213"/>
      <c r="Y53" s="207">
        <f t="shared" si="27"/>
        <v>0.96004999999999996</v>
      </c>
      <c r="Z53" s="207">
        <f t="shared" si="28"/>
        <v>0.96004999999999996</v>
      </c>
      <c r="AA53" s="207">
        <f t="shared" si="29"/>
        <v>0.96004999999999996</v>
      </c>
      <c r="AB53" s="207">
        <f t="shared" si="30"/>
        <v>0.96004999999999996</v>
      </c>
      <c r="AC53" s="139"/>
      <c r="AD53" s="140"/>
      <c r="AE53" s="140"/>
      <c r="AF53" s="141"/>
      <c r="AG53" s="160"/>
      <c r="AH53" s="160"/>
      <c r="AI53" s="150"/>
      <c r="AJ53" s="226"/>
      <c r="AK53" s="226"/>
      <c r="AL53" s="226"/>
      <c r="AM53" s="135"/>
      <c r="AN53" s="144"/>
      <c r="AO53" s="135"/>
    </row>
    <row r="54" spans="1:41" ht="14.25" x14ac:dyDescent="0.2">
      <c r="A54" s="94" t="s">
        <v>104</v>
      </c>
      <c r="B54" s="94" t="s">
        <v>104</v>
      </c>
      <c r="C54" s="95" t="s">
        <v>105</v>
      </c>
      <c r="D54" s="95" t="s">
        <v>28</v>
      </c>
      <c r="E54" s="96">
        <v>0.34</v>
      </c>
      <c r="F54" s="97"/>
      <c r="G54" s="97"/>
      <c r="H54" s="98"/>
      <c r="I54" s="83">
        <v>0.34</v>
      </c>
      <c r="J54" s="83">
        <v>0.34</v>
      </c>
      <c r="K54" s="83">
        <v>0.34</v>
      </c>
      <c r="L54" s="83">
        <v>0.34</v>
      </c>
      <c r="M54" s="202">
        <f>E54</f>
        <v>0.34</v>
      </c>
      <c r="N54" s="203"/>
      <c r="O54" s="203"/>
      <c r="P54" s="204"/>
      <c r="Q54" s="205">
        <f>I54</f>
        <v>0.34</v>
      </c>
      <c r="R54" s="205">
        <f>J54</f>
        <v>0.34</v>
      </c>
      <c r="S54" s="205">
        <f>K54</f>
        <v>0.34</v>
      </c>
      <c r="T54" s="205">
        <f>L54</f>
        <v>0.34</v>
      </c>
      <c r="U54" s="211">
        <f t="shared" si="26"/>
        <v>0.35870000000000002</v>
      </c>
      <c r="V54" s="212"/>
      <c r="W54" s="212"/>
      <c r="X54" s="213"/>
      <c r="Y54" s="207">
        <f t="shared" si="27"/>
        <v>0.35870000000000002</v>
      </c>
      <c r="Z54" s="207">
        <f t="shared" si="28"/>
        <v>0.35870000000000002</v>
      </c>
      <c r="AA54" s="207">
        <f t="shared" si="29"/>
        <v>0.35870000000000002</v>
      </c>
      <c r="AB54" s="207">
        <f t="shared" si="30"/>
        <v>0.35870000000000002</v>
      </c>
      <c r="AC54" s="116">
        <v>0.3</v>
      </c>
      <c r="AD54" s="117"/>
      <c r="AE54" s="117"/>
      <c r="AF54" s="118"/>
      <c r="AG54" s="109" t="s">
        <v>32</v>
      </c>
      <c r="AH54" s="109"/>
      <c r="AI54" s="110">
        <v>0.3</v>
      </c>
      <c r="AJ54" s="111">
        <v>0.3</v>
      </c>
      <c r="AK54" s="111">
        <v>0.3</v>
      </c>
      <c r="AL54" s="111">
        <v>0.3</v>
      </c>
      <c r="AM54" s="111">
        <v>0.3</v>
      </c>
      <c r="AN54" s="112">
        <v>0.3</v>
      </c>
      <c r="AO54" s="111">
        <v>0.3</v>
      </c>
    </row>
    <row r="55" spans="1:41" ht="76.5" x14ac:dyDescent="0.2">
      <c r="A55" s="94" t="s">
        <v>106</v>
      </c>
      <c r="B55" s="94" t="s">
        <v>107</v>
      </c>
      <c r="C55" s="95" t="s">
        <v>108</v>
      </c>
      <c r="D55" s="95" t="s">
        <v>32</v>
      </c>
      <c r="E55" s="83" t="s">
        <v>32</v>
      </c>
      <c r="F55" s="83" t="s">
        <v>32</v>
      </c>
      <c r="G55" s="83" t="s">
        <v>32</v>
      </c>
      <c r="H55" s="83" t="s">
        <v>32</v>
      </c>
      <c r="I55" s="83" t="s">
        <v>32</v>
      </c>
      <c r="J55" s="83" t="s">
        <v>32</v>
      </c>
      <c r="K55" s="83" t="s">
        <v>32</v>
      </c>
      <c r="L55" s="83" t="s">
        <v>32</v>
      </c>
      <c r="M55" s="227" t="s">
        <v>32</v>
      </c>
      <c r="N55" s="228"/>
      <c r="O55" s="228"/>
      <c r="P55" s="229"/>
      <c r="Q55" s="165" t="s">
        <v>32</v>
      </c>
      <c r="R55" s="165" t="s">
        <v>32</v>
      </c>
      <c r="S55" s="165" t="s">
        <v>32</v>
      </c>
      <c r="T55" s="165" t="s">
        <v>32</v>
      </c>
      <c r="U55" s="125" t="s">
        <v>32</v>
      </c>
      <c r="V55" s="126"/>
      <c r="W55" s="126"/>
      <c r="X55" s="127"/>
      <c r="Y55" s="230" t="s">
        <v>32</v>
      </c>
      <c r="Z55" s="230" t="s">
        <v>32</v>
      </c>
      <c r="AA55" s="230" t="s">
        <v>32</v>
      </c>
      <c r="AB55" s="400" t="s">
        <v>32</v>
      </c>
      <c r="AC55" s="129" t="s">
        <v>32</v>
      </c>
      <c r="AD55" s="130"/>
      <c r="AE55" s="130"/>
      <c r="AF55" s="131"/>
      <c r="AG55" s="109" t="s">
        <v>32</v>
      </c>
      <c r="AH55" s="109"/>
      <c r="AI55" s="110" t="s">
        <v>32</v>
      </c>
      <c r="AJ55" s="111">
        <v>0.3</v>
      </c>
      <c r="AK55" s="111">
        <v>0.3</v>
      </c>
      <c r="AL55" s="111">
        <v>0.3</v>
      </c>
      <c r="AM55" s="111">
        <v>0.3</v>
      </c>
      <c r="AN55" s="112">
        <v>0.3</v>
      </c>
      <c r="AO55" s="111">
        <v>0.3</v>
      </c>
    </row>
    <row r="56" spans="1:41" ht="126.75" customHeight="1" x14ac:dyDescent="0.2">
      <c r="A56" s="120" t="s">
        <v>109</v>
      </c>
      <c r="B56" s="94" t="s">
        <v>110</v>
      </c>
      <c r="C56" s="121" t="s">
        <v>111</v>
      </c>
      <c r="D56" s="121" t="s">
        <v>26</v>
      </c>
      <c r="E56" s="46">
        <v>0.46</v>
      </c>
      <c r="F56" s="47"/>
      <c r="G56" s="47"/>
      <c r="H56" s="48"/>
      <c r="I56" s="231">
        <v>0.37</v>
      </c>
      <c r="J56" s="231">
        <v>0.34</v>
      </c>
      <c r="K56" s="231">
        <v>0.4</v>
      </c>
      <c r="L56" s="231">
        <v>0.34</v>
      </c>
      <c r="M56" s="166">
        <f>E56</f>
        <v>0.46</v>
      </c>
      <c r="N56" s="167"/>
      <c r="O56" s="167"/>
      <c r="P56" s="168"/>
      <c r="Q56" s="232">
        <v>0.56000000000000005</v>
      </c>
      <c r="R56" s="169">
        <f>J56</f>
        <v>0.34</v>
      </c>
      <c r="S56" s="169">
        <f>K56</f>
        <v>0.4</v>
      </c>
      <c r="T56" s="169">
        <f>L56</f>
        <v>0.34</v>
      </c>
      <c r="U56" s="170">
        <f>M56*105.5%</f>
        <v>0.48530000000000001</v>
      </c>
      <c r="V56" s="171"/>
      <c r="W56" s="171"/>
      <c r="X56" s="172"/>
      <c r="Y56" s="173">
        <f>Q56*105.5%</f>
        <v>0.59079999999999999</v>
      </c>
      <c r="Z56" s="173">
        <f>R56*105.5%</f>
        <v>0.35870000000000002</v>
      </c>
      <c r="AA56" s="173">
        <f>S56*105.5%</f>
        <v>0.42199999999999999</v>
      </c>
      <c r="AB56" s="173">
        <f>T56*105.5%</f>
        <v>0.35870000000000002</v>
      </c>
      <c r="AC56" s="148">
        <v>0.3</v>
      </c>
      <c r="AD56" s="148"/>
      <c r="AE56" s="148"/>
      <c r="AF56" s="148"/>
      <c r="AG56" s="132">
        <v>0.3</v>
      </c>
      <c r="AH56" s="132"/>
      <c r="AI56" s="219">
        <v>0.3</v>
      </c>
      <c r="AJ56" s="119">
        <v>0.3</v>
      </c>
      <c r="AK56" s="151">
        <v>0.3</v>
      </c>
      <c r="AL56" s="151">
        <v>0.3</v>
      </c>
      <c r="AM56" s="119">
        <v>0.3</v>
      </c>
      <c r="AN56" s="134">
        <v>0.3</v>
      </c>
      <c r="AO56" s="119">
        <v>0.3</v>
      </c>
    </row>
    <row r="57" spans="1:41" ht="25.5" customHeight="1" x14ac:dyDescent="0.2">
      <c r="A57" s="120"/>
      <c r="B57" s="94" t="s">
        <v>112</v>
      </c>
      <c r="C57" s="121"/>
      <c r="D57" s="121"/>
      <c r="E57" s="233"/>
      <c r="F57" s="234"/>
      <c r="G57" s="234"/>
      <c r="H57" s="235"/>
      <c r="I57" s="236"/>
      <c r="J57" s="236"/>
      <c r="K57" s="236"/>
      <c r="L57" s="236"/>
      <c r="M57" s="237"/>
      <c r="N57" s="238"/>
      <c r="O57" s="238"/>
      <c r="P57" s="239"/>
      <c r="Q57" s="232"/>
      <c r="R57" s="169"/>
      <c r="S57" s="169"/>
      <c r="T57" s="169"/>
      <c r="U57" s="240"/>
      <c r="V57" s="241"/>
      <c r="W57" s="241"/>
      <c r="X57" s="242"/>
      <c r="Y57" s="243"/>
      <c r="Z57" s="243"/>
      <c r="AA57" s="243"/>
      <c r="AB57" s="243"/>
      <c r="AC57" s="148"/>
      <c r="AD57" s="148"/>
      <c r="AE57" s="148"/>
      <c r="AF57" s="148"/>
      <c r="AG57" s="244"/>
      <c r="AH57" s="244"/>
      <c r="AI57" s="245"/>
      <c r="AJ57" s="153"/>
      <c r="AK57" s="151"/>
      <c r="AL57" s="151"/>
      <c r="AM57" s="153"/>
      <c r="AN57" s="186"/>
      <c r="AO57" s="153"/>
    </row>
    <row r="58" spans="1:41" ht="25.5" x14ac:dyDescent="0.2">
      <c r="A58" s="120"/>
      <c r="B58" s="94" t="s">
        <v>113</v>
      </c>
      <c r="C58" s="121"/>
      <c r="D58" s="121"/>
      <c r="E58" s="62"/>
      <c r="F58" s="63"/>
      <c r="G58" s="63"/>
      <c r="H58" s="64"/>
      <c r="I58" s="246"/>
      <c r="J58" s="246"/>
      <c r="K58" s="246"/>
      <c r="L58" s="246"/>
      <c r="M58" s="174"/>
      <c r="N58" s="42"/>
      <c r="O58" s="42"/>
      <c r="P58" s="175"/>
      <c r="Q58" s="232"/>
      <c r="R58" s="169"/>
      <c r="S58" s="169"/>
      <c r="T58" s="169"/>
      <c r="U58" s="176"/>
      <c r="V58" s="43"/>
      <c r="W58" s="43"/>
      <c r="X58" s="177"/>
      <c r="Y58" s="178"/>
      <c r="Z58" s="178"/>
      <c r="AA58" s="178"/>
      <c r="AB58" s="178"/>
      <c r="AC58" s="148"/>
      <c r="AD58" s="148"/>
      <c r="AE58" s="148"/>
      <c r="AF58" s="148"/>
      <c r="AG58" s="142"/>
      <c r="AH58" s="142"/>
      <c r="AI58" s="220"/>
      <c r="AJ58" s="135"/>
      <c r="AK58" s="151"/>
      <c r="AL58" s="151"/>
      <c r="AM58" s="135"/>
      <c r="AN58" s="186"/>
      <c r="AO58" s="153"/>
    </row>
    <row r="59" spans="1:41" ht="51" x14ac:dyDescent="0.2">
      <c r="A59" s="120" t="s">
        <v>114</v>
      </c>
      <c r="B59" s="94" t="s">
        <v>115</v>
      </c>
      <c r="C59" s="121" t="s">
        <v>116</v>
      </c>
      <c r="D59" s="121" t="s">
        <v>26</v>
      </c>
      <c r="E59" s="46">
        <v>0.46</v>
      </c>
      <c r="F59" s="47"/>
      <c r="G59" s="47"/>
      <c r="H59" s="48"/>
      <c r="I59" s="231">
        <v>0.37</v>
      </c>
      <c r="J59" s="231">
        <v>0.34</v>
      </c>
      <c r="K59" s="231">
        <v>0.4</v>
      </c>
      <c r="L59" s="231">
        <v>0.34</v>
      </c>
      <c r="M59" s="166">
        <f>E59</f>
        <v>0.46</v>
      </c>
      <c r="N59" s="167"/>
      <c r="O59" s="167"/>
      <c r="P59" s="168"/>
      <c r="Q59" s="169">
        <f>I59</f>
        <v>0.37</v>
      </c>
      <c r="R59" s="169">
        <f>J59</f>
        <v>0.34</v>
      </c>
      <c r="S59" s="169">
        <f>K59</f>
        <v>0.4</v>
      </c>
      <c r="T59" s="169">
        <f>L59</f>
        <v>0.34</v>
      </c>
      <c r="U59" s="170">
        <f>M59*105.5%</f>
        <v>0.48530000000000001</v>
      </c>
      <c r="V59" s="171"/>
      <c r="W59" s="171"/>
      <c r="X59" s="172"/>
      <c r="Y59" s="173">
        <f>Q59*105.5%</f>
        <v>0.39034999999999997</v>
      </c>
      <c r="Z59" s="173">
        <f>R59*105.5%</f>
        <v>0.35870000000000002</v>
      </c>
      <c r="AA59" s="173">
        <f>S59*105.5%</f>
        <v>0.42199999999999999</v>
      </c>
      <c r="AB59" s="173">
        <f>T59*105.5%</f>
        <v>0.35870000000000002</v>
      </c>
      <c r="AC59" s="129">
        <v>0.3</v>
      </c>
      <c r="AD59" s="130"/>
      <c r="AE59" s="130"/>
      <c r="AF59" s="131"/>
      <c r="AG59" s="132">
        <v>0.3</v>
      </c>
      <c r="AH59" s="132"/>
      <c r="AI59" s="219">
        <v>0.3</v>
      </c>
      <c r="AJ59" s="119">
        <v>0.3</v>
      </c>
      <c r="AK59" s="119">
        <v>0.3</v>
      </c>
      <c r="AL59" s="119">
        <v>0.3</v>
      </c>
      <c r="AM59" s="119">
        <v>0.3</v>
      </c>
      <c r="AN59" s="152">
        <v>0.3</v>
      </c>
      <c r="AO59" s="153">
        <v>0.3</v>
      </c>
    </row>
    <row r="60" spans="1:41" ht="25.5" x14ac:dyDescent="0.2">
      <c r="A60" s="120"/>
      <c r="B60" s="94" t="s">
        <v>117</v>
      </c>
      <c r="C60" s="121"/>
      <c r="D60" s="121"/>
      <c r="E60" s="233"/>
      <c r="F60" s="234"/>
      <c r="G60" s="234"/>
      <c r="H60" s="235"/>
      <c r="I60" s="236"/>
      <c r="J60" s="236"/>
      <c r="K60" s="236"/>
      <c r="L60" s="236"/>
      <c r="M60" s="237"/>
      <c r="N60" s="238"/>
      <c r="O60" s="238"/>
      <c r="P60" s="239"/>
      <c r="Q60" s="169"/>
      <c r="R60" s="169"/>
      <c r="S60" s="169"/>
      <c r="T60" s="169"/>
      <c r="U60" s="240"/>
      <c r="V60" s="241"/>
      <c r="W60" s="241"/>
      <c r="X60" s="242"/>
      <c r="Y60" s="243"/>
      <c r="Z60" s="243"/>
      <c r="AA60" s="243"/>
      <c r="AB60" s="243"/>
      <c r="AC60" s="179"/>
      <c r="AD60" s="180"/>
      <c r="AE60" s="180"/>
      <c r="AF60" s="181"/>
      <c r="AG60" s="244"/>
      <c r="AH60" s="244"/>
      <c r="AI60" s="245"/>
      <c r="AJ60" s="153"/>
      <c r="AK60" s="153"/>
      <c r="AL60" s="153"/>
      <c r="AM60" s="153"/>
      <c r="AN60" s="152"/>
      <c r="AO60" s="153"/>
    </row>
    <row r="61" spans="1:41" ht="105" customHeight="1" x14ac:dyDescent="0.2">
      <c r="A61" s="120"/>
      <c r="B61" s="94" t="s">
        <v>118</v>
      </c>
      <c r="C61" s="121"/>
      <c r="D61" s="121"/>
      <c r="E61" s="62"/>
      <c r="F61" s="63"/>
      <c r="G61" s="63"/>
      <c r="H61" s="64"/>
      <c r="I61" s="246"/>
      <c r="J61" s="246"/>
      <c r="K61" s="246"/>
      <c r="L61" s="246"/>
      <c r="M61" s="174"/>
      <c r="N61" s="42"/>
      <c r="O61" s="42"/>
      <c r="P61" s="175"/>
      <c r="Q61" s="169"/>
      <c r="R61" s="169"/>
      <c r="S61" s="169"/>
      <c r="T61" s="169"/>
      <c r="U61" s="176"/>
      <c r="V61" s="43"/>
      <c r="W61" s="43"/>
      <c r="X61" s="177"/>
      <c r="Y61" s="178"/>
      <c r="Z61" s="178"/>
      <c r="AA61" s="178"/>
      <c r="AB61" s="178"/>
      <c r="AC61" s="139"/>
      <c r="AD61" s="140"/>
      <c r="AE61" s="140"/>
      <c r="AF61" s="141"/>
      <c r="AG61" s="142"/>
      <c r="AH61" s="142"/>
      <c r="AI61" s="220"/>
      <c r="AJ61" s="135"/>
      <c r="AK61" s="135"/>
      <c r="AL61" s="135"/>
      <c r="AM61" s="135"/>
      <c r="AN61" s="152"/>
      <c r="AO61" s="135"/>
    </row>
    <row r="62" spans="1:41" ht="38.25" x14ac:dyDescent="0.2">
      <c r="A62" s="45" t="s">
        <v>119</v>
      </c>
      <c r="B62" s="94" t="s">
        <v>120</v>
      </c>
      <c r="C62" s="247" t="s">
        <v>121</v>
      </c>
      <c r="D62" s="247" t="s">
        <v>26</v>
      </c>
      <c r="E62" s="46">
        <v>0.31</v>
      </c>
      <c r="F62" s="47"/>
      <c r="G62" s="47"/>
      <c r="H62" s="48"/>
      <c r="I62" s="231">
        <v>0.38</v>
      </c>
      <c r="J62" s="231">
        <v>0.34</v>
      </c>
      <c r="K62" s="231">
        <v>0.4</v>
      </c>
      <c r="L62" s="231">
        <v>0.34</v>
      </c>
      <c r="M62" s="248">
        <v>0.46</v>
      </c>
      <c r="N62" s="249"/>
      <c r="O62" s="249"/>
      <c r="P62" s="250"/>
      <c r="Q62" s="251">
        <v>1.07</v>
      </c>
      <c r="R62" s="252">
        <f>J62</f>
        <v>0.34</v>
      </c>
      <c r="S62" s="252">
        <f>K62</f>
        <v>0.4</v>
      </c>
      <c r="T62" s="252">
        <f>L62</f>
        <v>0.34</v>
      </c>
      <c r="U62" s="253">
        <f>M62*105.5%</f>
        <v>0.48530000000000001</v>
      </c>
      <c r="V62" s="254"/>
      <c r="W62" s="254"/>
      <c r="X62" s="255"/>
      <c r="Y62" s="256">
        <f>Q62*105.5%</f>
        <v>1.1288499999999999</v>
      </c>
      <c r="Z62" s="256">
        <f>R62*105.5%</f>
        <v>0.35870000000000002</v>
      </c>
      <c r="AA62" s="256">
        <f>S62*105.5%</f>
        <v>0.42199999999999999</v>
      </c>
      <c r="AB62" s="256">
        <f>T62*105.5%</f>
        <v>0.35870000000000002</v>
      </c>
      <c r="AC62" s="129">
        <v>0.3</v>
      </c>
      <c r="AD62" s="130"/>
      <c r="AE62" s="130"/>
      <c r="AF62" s="131"/>
      <c r="AG62" s="132">
        <v>0.3</v>
      </c>
      <c r="AH62" s="132"/>
      <c r="AI62" s="219">
        <v>0.3</v>
      </c>
      <c r="AJ62" s="151">
        <v>0.3</v>
      </c>
      <c r="AK62" s="119">
        <v>0.3</v>
      </c>
      <c r="AL62" s="119">
        <v>0.3</v>
      </c>
      <c r="AM62" s="151">
        <v>0.3</v>
      </c>
      <c r="AN62" s="134">
        <v>0.3</v>
      </c>
      <c r="AO62" s="151">
        <v>0.3</v>
      </c>
    </row>
    <row r="63" spans="1:41" ht="25.5" x14ac:dyDescent="0.2">
      <c r="A63" s="61"/>
      <c r="B63" s="94" t="s">
        <v>122</v>
      </c>
      <c r="C63" s="257"/>
      <c r="D63" s="258"/>
      <c r="E63" s="233"/>
      <c r="F63" s="234"/>
      <c r="G63" s="234"/>
      <c r="H63" s="235"/>
      <c r="I63" s="236"/>
      <c r="J63" s="236"/>
      <c r="K63" s="236"/>
      <c r="L63" s="236"/>
      <c r="M63" s="259"/>
      <c r="N63" s="260"/>
      <c r="O63" s="260"/>
      <c r="P63" s="261"/>
      <c r="Q63" s="262"/>
      <c r="R63" s="263"/>
      <c r="S63" s="263"/>
      <c r="T63" s="263"/>
      <c r="U63" s="264"/>
      <c r="V63" s="265"/>
      <c r="W63" s="265"/>
      <c r="X63" s="266"/>
      <c r="Y63" s="267"/>
      <c r="Z63" s="267"/>
      <c r="AA63" s="267"/>
      <c r="AB63" s="267"/>
      <c r="AC63" s="179"/>
      <c r="AD63" s="180"/>
      <c r="AE63" s="180"/>
      <c r="AF63" s="181"/>
      <c r="AG63" s="244"/>
      <c r="AH63" s="244"/>
      <c r="AI63" s="245"/>
      <c r="AJ63" s="151"/>
      <c r="AK63" s="153"/>
      <c r="AL63" s="153"/>
      <c r="AM63" s="151"/>
      <c r="AN63" s="186"/>
      <c r="AO63" s="151"/>
    </row>
    <row r="64" spans="1:41" ht="25.5" x14ac:dyDescent="0.2">
      <c r="A64" s="61"/>
      <c r="B64" s="94" t="s">
        <v>123</v>
      </c>
      <c r="C64" s="257"/>
      <c r="D64" s="247" t="s">
        <v>28</v>
      </c>
      <c r="E64" s="233"/>
      <c r="F64" s="234"/>
      <c r="G64" s="234"/>
      <c r="H64" s="235"/>
      <c r="I64" s="236"/>
      <c r="J64" s="236"/>
      <c r="K64" s="236"/>
      <c r="L64" s="236"/>
      <c r="M64" s="259"/>
      <c r="N64" s="260"/>
      <c r="O64" s="260"/>
      <c r="P64" s="261"/>
      <c r="Q64" s="262"/>
      <c r="R64" s="263"/>
      <c r="S64" s="263"/>
      <c r="T64" s="263"/>
      <c r="U64" s="264"/>
      <c r="V64" s="265"/>
      <c r="W64" s="265"/>
      <c r="X64" s="266"/>
      <c r="Y64" s="267"/>
      <c r="Z64" s="267"/>
      <c r="AA64" s="267"/>
      <c r="AB64" s="267"/>
      <c r="AC64" s="179"/>
      <c r="AD64" s="180"/>
      <c r="AE64" s="180"/>
      <c r="AF64" s="181"/>
      <c r="AG64" s="244"/>
      <c r="AH64" s="244"/>
      <c r="AI64" s="245"/>
      <c r="AJ64" s="151"/>
      <c r="AK64" s="153"/>
      <c r="AL64" s="153"/>
      <c r="AM64" s="151"/>
      <c r="AN64" s="186"/>
      <c r="AO64" s="151"/>
    </row>
    <row r="65" spans="1:41" ht="12.75" customHeight="1" x14ac:dyDescent="0.2">
      <c r="A65" s="61"/>
      <c r="B65" s="45" t="s">
        <v>124</v>
      </c>
      <c r="C65" s="257"/>
      <c r="D65" s="257"/>
      <c r="E65" s="233"/>
      <c r="F65" s="234"/>
      <c r="G65" s="234"/>
      <c r="H65" s="235"/>
      <c r="I65" s="236"/>
      <c r="J65" s="236"/>
      <c r="K65" s="236"/>
      <c r="L65" s="236"/>
      <c r="M65" s="259"/>
      <c r="N65" s="260"/>
      <c r="O65" s="260"/>
      <c r="P65" s="261"/>
      <c r="Q65" s="262"/>
      <c r="R65" s="263"/>
      <c r="S65" s="263"/>
      <c r="T65" s="263"/>
      <c r="U65" s="264"/>
      <c r="V65" s="265"/>
      <c r="W65" s="265"/>
      <c r="X65" s="266"/>
      <c r="Y65" s="267"/>
      <c r="Z65" s="267"/>
      <c r="AA65" s="267"/>
      <c r="AB65" s="267"/>
      <c r="AC65" s="179"/>
      <c r="AD65" s="180"/>
      <c r="AE65" s="180"/>
      <c r="AF65" s="181"/>
      <c r="AG65" s="244"/>
      <c r="AH65" s="244"/>
      <c r="AI65" s="245"/>
      <c r="AJ65" s="151"/>
      <c r="AK65" s="153"/>
      <c r="AL65" s="153"/>
      <c r="AM65" s="151"/>
      <c r="AN65" s="186"/>
      <c r="AO65" s="151"/>
    </row>
    <row r="66" spans="1:41" ht="12.75" customHeight="1" x14ac:dyDescent="0.2">
      <c r="A66" s="82"/>
      <c r="B66" s="82"/>
      <c r="C66" s="258"/>
      <c r="D66" s="258"/>
      <c r="E66" s="62"/>
      <c r="F66" s="63"/>
      <c r="G66" s="63"/>
      <c r="H66" s="64"/>
      <c r="I66" s="246"/>
      <c r="J66" s="246"/>
      <c r="K66" s="246"/>
      <c r="L66" s="246"/>
      <c r="M66" s="268"/>
      <c r="N66" s="269"/>
      <c r="O66" s="269"/>
      <c r="P66" s="270"/>
      <c r="Q66" s="271"/>
      <c r="R66" s="272"/>
      <c r="S66" s="272"/>
      <c r="T66" s="272"/>
      <c r="U66" s="273"/>
      <c r="V66" s="274"/>
      <c r="W66" s="274"/>
      <c r="X66" s="275"/>
      <c r="Y66" s="276"/>
      <c r="Z66" s="276"/>
      <c r="AA66" s="276"/>
      <c r="AB66" s="276"/>
      <c r="AC66" s="139"/>
      <c r="AD66" s="140"/>
      <c r="AE66" s="140"/>
      <c r="AF66" s="141"/>
      <c r="AG66" s="142"/>
      <c r="AH66" s="142"/>
      <c r="AI66" s="220"/>
      <c r="AJ66" s="151"/>
      <c r="AK66" s="135"/>
      <c r="AL66" s="135"/>
      <c r="AM66" s="151"/>
      <c r="AN66" s="144"/>
      <c r="AO66" s="151"/>
    </row>
    <row r="67" spans="1:41" ht="75" customHeight="1" x14ac:dyDescent="0.2">
      <c r="A67" s="45" t="s">
        <v>125</v>
      </c>
      <c r="B67" s="277" t="s">
        <v>126</v>
      </c>
      <c r="C67" s="121" t="s">
        <v>127</v>
      </c>
      <c r="D67" s="121" t="s">
        <v>26</v>
      </c>
      <c r="E67" s="46">
        <v>0.31</v>
      </c>
      <c r="F67" s="47"/>
      <c r="G67" s="47"/>
      <c r="H67" s="48"/>
      <c r="I67" s="231">
        <v>0.38</v>
      </c>
      <c r="J67" s="231">
        <v>0.34</v>
      </c>
      <c r="K67" s="231">
        <v>0.4</v>
      </c>
      <c r="L67" s="231">
        <v>0.34</v>
      </c>
      <c r="M67" s="278">
        <v>0.31</v>
      </c>
      <c r="N67" s="279"/>
      <c r="O67" s="279"/>
      <c r="P67" s="280"/>
      <c r="Q67" s="281">
        <f>I67</f>
        <v>0.38</v>
      </c>
      <c r="R67" s="281">
        <f>J67</f>
        <v>0.34</v>
      </c>
      <c r="S67" s="281">
        <f>K67</f>
        <v>0.4</v>
      </c>
      <c r="T67" s="281">
        <f>L67</f>
        <v>0.34</v>
      </c>
      <c r="U67" s="253">
        <f>M67*105.5%</f>
        <v>0.32704999999999995</v>
      </c>
      <c r="V67" s="254"/>
      <c r="W67" s="254"/>
      <c r="X67" s="255"/>
      <c r="Y67" s="256">
        <f>Q67*105.5%</f>
        <v>0.40089999999999998</v>
      </c>
      <c r="Z67" s="256">
        <f>R67*105.5%</f>
        <v>0.35870000000000002</v>
      </c>
      <c r="AA67" s="256">
        <f>S67*105.5%</f>
        <v>0.42199999999999999</v>
      </c>
      <c r="AB67" s="256">
        <f>T67*105.5%</f>
        <v>0.35870000000000002</v>
      </c>
      <c r="AC67" s="148">
        <v>0.3</v>
      </c>
      <c r="AD67" s="148"/>
      <c r="AE67" s="148"/>
      <c r="AF67" s="148"/>
      <c r="AG67" s="132">
        <v>0.3</v>
      </c>
      <c r="AH67" s="132"/>
      <c r="AI67" s="282">
        <v>0.3</v>
      </c>
      <c r="AJ67" s="151">
        <v>0.3</v>
      </c>
      <c r="AK67" s="151">
        <v>0.3</v>
      </c>
      <c r="AL67" s="151">
        <v>0.3</v>
      </c>
      <c r="AM67" s="151">
        <v>0.3</v>
      </c>
      <c r="AN67" s="134">
        <v>0.3</v>
      </c>
      <c r="AO67" s="151">
        <v>0.3</v>
      </c>
    </row>
    <row r="68" spans="1:41" ht="25.5" customHeight="1" x14ac:dyDescent="0.2">
      <c r="A68" s="61"/>
      <c r="B68" s="277" t="s">
        <v>128</v>
      </c>
      <c r="C68" s="121"/>
      <c r="D68" s="121"/>
      <c r="E68" s="233"/>
      <c r="F68" s="234"/>
      <c r="G68" s="234"/>
      <c r="H68" s="235"/>
      <c r="I68" s="236"/>
      <c r="J68" s="236"/>
      <c r="K68" s="236"/>
      <c r="L68" s="236"/>
      <c r="M68" s="283"/>
      <c r="N68" s="284"/>
      <c r="O68" s="284"/>
      <c r="P68" s="285"/>
      <c r="Q68" s="281"/>
      <c r="R68" s="281"/>
      <c r="S68" s="281"/>
      <c r="T68" s="281"/>
      <c r="U68" s="264"/>
      <c r="V68" s="265"/>
      <c r="W68" s="265"/>
      <c r="X68" s="266"/>
      <c r="Y68" s="267"/>
      <c r="Z68" s="267"/>
      <c r="AA68" s="267"/>
      <c r="AB68" s="267"/>
      <c r="AC68" s="148"/>
      <c r="AD68" s="148"/>
      <c r="AE68" s="148"/>
      <c r="AF68" s="148"/>
      <c r="AG68" s="244"/>
      <c r="AH68" s="244"/>
      <c r="AI68" s="286"/>
      <c r="AJ68" s="151"/>
      <c r="AK68" s="151"/>
      <c r="AL68" s="151"/>
      <c r="AM68" s="151"/>
      <c r="AN68" s="186"/>
      <c r="AO68" s="151"/>
    </row>
    <row r="69" spans="1:41" ht="27.75" customHeight="1" x14ac:dyDescent="0.2">
      <c r="A69" s="61"/>
      <c r="B69" s="277" t="s">
        <v>129</v>
      </c>
      <c r="C69" s="121"/>
      <c r="D69" s="121"/>
      <c r="E69" s="233"/>
      <c r="F69" s="234"/>
      <c r="G69" s="234"/>
      <c r="H69" s="235"/>
      <c r="I69" s="236"/>
      <c r="J69" s="236"/>
      <c r="K69" s="236"/>
      <c r="L69" s="236"/>
      <c r="M69" s="283"/>
      <c r="N69" s="284"/>
      <c r="O69" s="284"/>
      <c r="P69" s="285"/>
      <c r="Q69" s="281"/>
      <c r="R69" s="281"/>
      <c r="S69" s="281"/>
      <c r="T69" s="281"/>
      <c r="U69" s="264"/>
      <c r="V69" s="265"/>
      <c r="W69" s="265"/>
      <c r="X69" s="266"/>
      <c r="Y69" s="267"/>
      <c r="Z69" s="267"/>
      <c r="AA69" s="267"/>
      <c r="AB69" s="267"/>
      <c r="AC69" s="148"/>
      <c r="AD69" s="148"/>
      <c r="AE69" s="148"/>
      <c r="AF69" s="148"/>
      <c r="AG69" s="244"/>
      <c r="AH69" s="244"/>
      <c r="AI69" s="286"/>
      <c r="AJ69" s="151"/>
      <c r="AK69" s="151"/>
      <c r="AL69" s="151"/>
      <c r="AM69" s="151"/>
      <c r="AN69" s="186"/>
      <c r="AO69" s="151"/>
    </row>
    <row r="70" spans="1:41" ht="25.5" x14ac:dyDescent="0.2">
      <c r="A70" s="287" t="s">
        <v>130</v>
      </c>
      <c r="B70" s="277" t="s">
        <v>131</v>
      </c>
      <c r="C70" s="121"/>
      <c r="D70" s="121"/>
      <c r="E70" s="62"/>
      <c r="F70" s="63"/>
      <c r="G70" s="63"/>
      <c r="H70" s="64"/>
      <c r="I70" s="246"/>
      <c r="J70" s="246"/>
      <c r="K70" s="246"/>
      <c r="L70" s="246"/>
      <c r="M70" s="288"/>
      <c r="N70" s="289"/>
      <c r="O70" s="289"/>
      <c r="P70" s="290"/>
      <c r="Q70" s="281"/>
      <c r="R70" s="281"/>
      <c r="S70" s="281"/>
      <c r="T70" s="281"/>
      <c r="U70" s="273"/>
      <c r="V70" s="274"/>
      <c r="W70" s="274"/>
      <c r="X70" s="275"/>
      <c r="Y70" s="276"/>
      <c r="Z70" s="276"/>
      <c r="AA70" s="276"/>
      <c r="AB70" s="276"/>
      <c r="AC70" s="148"/>
      <c r="AD70" s="148"/>
      <c r="AE70" s="148"/>
      <c r="AF70" s="148"/>
      <c r="AG70" s="142"/>
      <c r="AH70" s="142"/>
      <c r="AI70" s="286"/>
      <c r="AJ70" s="151"/>
      <c r="AK70" s="151"/>
      <c r="AL70" s="151"/>
      <c r="AM70" s="151"/>
      <c r="AN70" s="186"/>
      <c r="AO70" s="151"/>
    </row>
    <row r="71" spans="1:41" ht="132" customHeight="1" x14ac:dyDescent="0.2">
      <c r="A71" s="94" t="s">
        <v>132</v>
      </c>
      <c r="B71" s="94" t="s">
        <v>133</v>
      </c>
      <c r="C71" s="95" t="s">
        <v>134</v>
      </c>
      <c r="D71" s="95" t="s">
        <v>26</v>
      </c>
      <c r="E71" s="96">
        <v>0.31</v>
      </c>
      <c r="F71" s="97"/>
      <c r="G71" s="97"/>
      <c r="H71" s="98"/>
      <c r="I71" s="99">
        <v>0.38</v>
      </c>
      <c r="J71" s="99">
        <v>0.34</v>
      </c>
      <c r="K71" s="99">
        <v>0.4</v>
      </c>
      <c r="L71" s="99">
        <v>0.34</v>
      </c>
      <c r="M71" s="136">
        <f>E71</f>
        <v>0.31</v>
      </c>
      <c r="N71" s="137"/>
      <c r="O71" s="137"/>
      <c r="P71" s="138"/>
      <c r="Q71" s="114">
        <f t="shared" ref="Q71:T72" si="31">I71</f>
        <v>0.38</v>
      </c>
      <c r="R71" s="114">
        <f t="shared" si="31"/>
        <v>0.34</v>
      </c>
      <c r="S71" s="114">
        <f t="shared" si="31"/>
        <v>0.4</v>
      </c>
      <c r="T71" s="114">
        <f t="shared" si="31"/>
        <v>0.34</v>
      </c>
      <c r="U71" s="125">
        <f t="shared" ref="U71:U76" si="32">M71*105.5%</f>
        <v>0.32704999999999995</v>
      </c>
      <c r="V71" s="126"/>
      <c r="W71" s="126"/>
      <c r="X71" s="127"/>
      <c r="Y71" s="128">
        <f t="shared" ref="Y71:AB72" si="33">Q71*105.5%</f>
        <v>0.40089999999999998</v>
      </c>
      <c r="Z71" s="128">
        <f t="shared" si="33"/>
        <v>0.35870000000000002</v>
      </c>
      <c r="AA71" s="128">
        <f t="shared" si="33"/>
        <v>0.42199999999999999</v>
      </c>
      <c r="AB71" s="128">
        <f t="shared" si="33"/>
        <v>0.35870000000000002</v>
      </c>
      <c r="AC71" s="148">
        <v>0.3</v>
      </c>
      <c r="AD71" s="148"/>
      <c r="AE71" s="148"/>
      <c r="AF71" s="148"/>
      <c r="AG71" s="109">
        <v>0.3</v>
      </c>
      <c r="AH71" s="109"/>
      <c r="AI71" s="291">
        <v>0.3</v>
      </c>
      <c r="AJ71" s="149">
        <v>0.3</v>
      </c>
      <c r="AK71" s="149">
        <v>0.3</v>
      </c>
      <c r="AL71" s="149">
        <v>0.3</v>
      </c>
      <c r="AM71" s="149">
        <v>0.3</v>
      </c>
      <c r="AN71" s="112">
        <v>0.3</v>
      </c>
      <c r="AO71" s="149">
        <v>0.3</v>
      </c>
    </row>
    <row r="72" spans="1:41" ht="168" customHeight="1" x14ac:dyDescent="0.2">
      <c r="A72" s="94" t="s">
        <v>135</v>
      </c>
      <c r="B72" s="94" t="s">
        <v>136</v>
      </c>
      <c r="C72" s="95" t="s">
        <v>137</v>
      </c>
      <c r="D72" s="95" t="s">
        <v>26</v>
      </c>
      <c r="E72" s="96">
        <v>0.46</v>
      </c>
      <c r="F72" s="97"/>
      <c r="G72" s="97"/>
      <c r="H72" s="98"/>
      <c r="I72" s="99">
        <v>0.37</v>
      </c>
      <c r="J72" s="99">
        <v>0.34</v>
      </c>
      <c r="K72" s="99">
        <v>0.4</v>
      </c>
      <c r="L72" s="99">
        <v>0.34</v>
      </c>
      <c r="M72" s="136">
        <f>E72</f>
        <v>0.46</v>
      </c>
      <c r="N72" s="137"/>
      <c r="O72" s="137"/>
      <c r="P72" s="138"/>
      <c r="Q72" s="114">
        <f t="shared" si="31"/>
        <v>0.37</v>
      </c>
      <c r="R72" s="114">
        <f t="shared" si="31"/>
        <v>0.34</v>
      </c>
      <c r="S72" s="114">
        <f t="shared" si="31"/>
        <v>0.4</v>
      </c>
      <c r="T72" s="114">
        <f t="shared" si="31"/>
        <v>0.34</v>
      </c>
      <c r="U72" s="125">
        <f t="shared" si="32"/>
        <v>0.48530000000000001</v>
      </c>
      <c r="V72" s="126"/>
      <c r="W72" s="126"/>
      <c r="X72" s="127"/>
      <c r="Y72" s="128">
        <f t="shared" si="33"/>
        <v>0.39034999999999997</v>
      </c>
      <c r="Z72" s="128">
        <f t="shared" si="33"/>
        <v>0.35870000000000002</v>
      </c>
      <c r="AA72" s="128">
        <f t="shared" si="33"/>
        <v>0.42199999999999999</v>
      </c>
      <c r="AB72" s="128">
        <f t="shared" si="33"/>
        <v>0.35870000000000002</v>
      </c>
      <c r="AC72" s="148">
        <v>0.3</v>
      </c>
      <c r="AD72" s="148"/>
      <c r="AE72" s="148"/>
      <c r="AF72" s="148"/>
      <c r="AG72" s="109">
        <v>0.3</v>
      </c>
      <c r="AH72" s="109"/>
      <c r="AI72" s="291">
        <v>0.3</v>
      </c>
      <c r="AJ72" s="149">
        <v>0.3</v>
      </c>
      <c r="AK72" s="149">
        <v>0.3</v>
      </c>
      <c r="AL72" s="149">
        <v>0.3</v>
      </c>
      <c r="AM72" s="149">
        <v>0.3</v>
      </c>
      <c r="AN72" s="112">
        <v>0.3</v>
      </c>
      <c r="AO72" s="149">
        <v>0.3</v>
      </c>
    </row>
    <row r="73" spans="1:41" ht="207.75" customHeight="1" x14ac:dyDescent="0.2">
      <c r="A73" s="94" t="s">
        <v>138</v>
      </c>
      <c r="B73" s="94" t="s">
        <v>139</v>
      </c>
      <c r="C73" s="95" t="s">
        <v>140</v>
      </c>
      <c r="D73" s="95" t="s">
        <v>26</v>
      </c>
      <c r="E73" s="96">
        <v>0.46</v>
      </c>
      <c r="F73" s="97"/>
      <c r="G73" s="97"/>
      <c r="H73" s="98"/>
      <c r="I73" s="99">
        <v>0.37</v>
      </c>
      <c r="J73" s="99">
        <v>0.34</v>
      </c>
      <c r="K73" s="99">
        <v>0.4</v>
      </c>
      <c r="L73" s="99">
        <v>0.34</v>
      </c>
      <c r="M73" s="162">
        <v>2.0499999999999998</v>
      </c>
      <c r="N73" s="163"/>
      <c r="O73" s="163"/>
      <c r="P73" s="164"/>
      <c r="Q73" s="165" t="s">
        <v>32</v>
      </c>
      <c r="R73" s="165" t="s">
        <v>32</v>
      </c>
      <c r="S73" s="165" t="s">
        <v>32</v>
      </c>
      <c r="T73" s="165" t="s">
        <v>32</v>
      </c>
      <c r="U73" s="125">
        <f t="shared" si="32"/>
        <v>2.1627499999999995</v>
      </c>
      <c r="V73" s="126"/>
      <c r="W73" s="126"/>
      <c r="X73" s="127"/>
      <c r="Y73" s="128" t="s">
        <v>32</v>
      </c>
      <c r="Z73" s="128" t="s">
        <v>32</v>
      </c>
      <c r="AA73" s="128" t="s">
        <v>32</v>
      </c>
      <c r="AB73" s="128" t="s">
        <v>32</v>
      </c>
      <c r="AC73" s="148">
        <v>0.3</v>
      </c>
      <c r="AD73" s="148"/>
      <c r="AE73" s="148"/>
      <c r="AF73" s="148"/>
      <c r="AG73" s="109">
        <v>0.3</v>
      </c>
      <c r="AH73" s="109"/>
      <c r="AI73" s="292">
        <v>0.3</v>
      </c>
      <c r="AJ73" s="293">
        <v>0.3</v>
      </c>
      <c r="AK73" s="293">
        <v>0.3</v>
      </c>
      <c r="AL73" s="293">
        <v>0.3</v>
      </c>
      <c r="AM73" s="293">
        <v>0.3</v>
      </c>
      <c r="AN73" s="294">
        <v>0.3</v>
      </c>
      <c r="AO73" s="293">
        <v>0.3</v>
      </c>
    </row>
    <row r="74" spans="1:41" ht="159" customHeight="1" x14ac:dyDescent="0.2">
      <c r="A74" s="94" t="s">
        <v>141</v>
      </c>
      <c r="B74" s="94" t="s">
        <v>142</v>
      </c>
      <c r="C74" s="95" t="s">
        <v>143</v>
      </c>
      <c r="D74" s="95" t="s">
        <v>26</v>
      </c>
      <c r="E74" s="96">
        <v>0.31</v>
      </c>
      <c r="F74" s="97"/>
      <c r="G74" s="97"/>
      <c r="H74" s="98"/>
      <c r="I74" s="99">
        <v>0.34</v>
      </c>
      <c r="J74" s="99">
        <v>0.59</v>
      </c>
      <c r="K74" s="99">
        <v>0.34</v>
      </c>
      <c r="L74" s="99">
        <v>0.34</v>
      </c>
      <c r="M74" s="136">
        <f>E74</f>
        <v>0.31</v>
      </c>
      <c r="N74" s="137"/>
      <c r="O74" s="137"/>
      <c r="P74" s="138"/>
      <c r="Q74" s="114">
        <f>I74</f>
        <v>0.34</v>
      </c>
      <c r="R74" s="114">
        <f>J74</f>
        <v>0.59</v>
      </c>
      <c r="S74" s="114">
        <f>K74</f>
        <v>0.34</v>
      </c>
      <c r="T74" s="114">
        <f>L74</f>
        <v>0.34</v>
      </c>
      <c r="U74" s="125">
        <f t="shared" si="32"/>
        <v>0.32704999999999995</v>
      </c>
      <c r="V74" s="126"/>
      <c r="W74" s="126"/>
      <c r="X74" s="127"/>
      <c r="Y74" s="115">
        <f t="shared" ref="Y74:AB76" si="34">Q74*105.5%</f>
        <v>0.35870000000000002</v>
      </c>
      <c r="Z74" s="115">
        <f t="shared" si="34"/>
        <v>0.62244999999999995</v>
      </c>
      <c r="AA74" s="115">
        <f t="shared" si="34"/>
        <v>0.35870000000000002</v>
      </c>
      <c r="AB74" s="128">
        <f t="shared" si="34"/>
        <v>0.35870000000000002</v>
      </c>
      <c r="AC74" s="116">
        <v>0.3</v>
      </c>
      <c r="AD74" s="117"/>
      <c r="AE74" s="117"/>
      <c r="AF74" s="118"/>
      <c r="AG74" s="109">
        <v>0.3</v>
      </c>
      <c r="AH74" s="109"/>
      <c r="AI74" s="295">
        <v>0.3</v>
      </c>
      <c r="AJ74" s="293">
        <v>0.3</v>
      </c>
      <c r="AK74" s="293">
        <v>0.3</v>
      </c>
      <c r="AL74" s="293">
        <v>0.3</v>
      </c>
      <c r="AM74" s="293">
        <v>0.3</v>
      </c>
      <c r="AN74" s="112">
        <v>0.3</v>
      </c>
      <c r="AO74" s="293">
        <v>0.3</v>
      </c>
    </row>
    <row r="75" spans="1:41" ht="113.25" customHeight="1" x14ac:dyDescent="0.2">
      <c r="A75" s="94" t="s">
        <v>144</v>
      </c>
      <c r="B75" s="94" t="s">
        <v>145</v>
      </c>
      <c r="C75" s="95" t="s">
        <v>146</v>
      </c>
      <c r="D75" s="95" t="s">
        <v>26</v>
      </c>
      <c r="E75" s="96">
        <v>1.55</v>
      </c>
      <c r="F75" s="97"/>
      <c r="G75" s="97"/>
      <c r="H75" s="98"/>
      <c r="I75" s="99">
        <v>1.71</v>
      </c>
      <c r="J75" s="99">
        <v>1.71</v>
      </c>
      <c r="K75" s="99">
        <v>2.27</v>
      </c>
      <c r="L75" s="99">
        <v>1.71</v>
      </c>
      <c r="M75" s="136">
        <f>E75</f>
        <v>1.55</v>
      </c>
      <c r="N75" s="137"/>
      <c r="O75" s="137"/>
      <c r="P75" s="138"/>
      <c r="Q75" s="165">
        <v>5</v>
      </c>
      <c r="R75" s="114">
        <f t="shared" ref="R75:T76" si="35">J75</f>
        <v>1.71</v>
      </c>
      <c r="S75" s="114">
        <f t="shared" si="35"/>
        <v>2.27</v>
      </c>
      <c r="T75" s="114">
        <f t="shared" si="35"/>
        <v>1.71</v>
      </c>
      <c r="U75" s="125">
        <f t="shared" si="32"/>
        <v>1.6352499999999999</v>
      </c>
      <c r="V75" s="126"/>
      <c r="W75" s="126"/>
      <c r="X75" s="127"/>
      <c r="Y75" s="115">
        <f t="shared" si="34"/>
        <v>5.2749999999999995</v>
      </c>
      <c r="Z75" s="115">
        <f t="shared" si="34"/>
        <v>1.8040499999999999</v>
      </c>
      <c r="AA75" s="115">
        <f t="shared" si="34"/>
        <v>2.3948499999999999</v>
      </c>
      <c r="AB75" s="128">
        <f t="shared" si="34"/>
        <v>1.8040499999999999</v>
      </c>
      <c r="AC75" s="116">
        <v>1.5</v>
      </c>
      <c r="AD75" s="117"/>
      <c r="AE75" s="117"/>
      <c r="AF75" s="118"/>
      <c r="AG75" s="109">
        <v>1.5</v>
      </c>
      <c r="AH75" s="109"/>
      <c r="AI75" s="296">
        <v>1.5</v>
      </c>
      <c r="AJ75" s="111">
        <v>0.3</v>
      </c>
      <c r="AK75" s="111">
        <v>0.3</v>
      </c>
      <c r="AL75" s="111">
        <v>0.3</v>
      </c>
      <c r="AM75" s="111">
        <v>0.3</v>
      </c>
      <c r="AN75" s="112">
        <v>1.5</v>
      </c>
      <c r="AO75" s="111">
        <v>0.3</v>
      </c>
    </row>
    <row r="76" spans="1:41" ht="67.5" customHeight="1" x14ac:dyDescent="0.2">
      <c r="A76" s="94" t="s">
        <v>147</v>
      </c>
      <c r="B76" s="94" t="s">
        <v>148</v>
      </c>
      <c r="C76" s="95" t="s">
        <v>149</v>
      </c>
      <c r="D76" s="95" t="s">
        <v>26</v>
      </c>
      <c r="E76" s="96">
        <v>1.55</v>
      </c>
      <c r="F76" s="97"/>
      <c r="G76" s="97"/>
      <c r="H76" s="98"/>
      <c r="I76" s="99">
        <v>1.71</v>
      </c>
      <c r="J76" s="99">
        <v>1.71</v>
      </c>
      <c r="K76" s="99">
        <v>2.27</v>
      </c>
      <c r="L76" s="99">
        <v>1.71</v>
      </c>
      <c r="M76" s="136">
        <f>E76</f>
        <v>1.55</v>
      </c>
      <c r="N76" s="137"/>
      <c r="O76" s="137"/>
      <c r="P76" s="138"/>
      <c r="Q76" s="114">
        <f>I76</f>
        <v>1.71</v>
      </c>
      <c r="R76" s="114">
        <f t="shared" si="35"/>
        <v>1.71</v>
      </c>
      <c r="S76" s="114">
        <f t="shared" si="35"/>
        <v>2.27</v>
      </c>
      <c r="T76" s="114">
        <f t="shared" si="35"/>
        <v>1.71</v>
      </c>
      <c r="U76" s="125">
        <f t="shared" si="32"/>
        <v>1.6352499999999999</v>
      </c>
      <c r="V76" s="126"/>
      <c r="W76" s="126"/>
      <c r="X76" s="127"/>
      <c r="Y76" s="115">
        <f t="shared" si="34"/>
        <v>1.8040499999999999</v>
      </c>
      <c r="Z76" s="115">
        <f t="shared" si="34"/>
        <v>1.8040499999999999</v>
      </c>
      <c r="AA76" s="115">
        <f t="shared" si="34"/>
        <v>2.3948499999999999</v>
      </c>
      <c r="AB76" s="128">
        <f t="shared" si="34"/>
        <v>1.8040499999999999</v>
      </c>
      <c r="AC76" s="116">
        <v>1.5</v>
      </c>
      <c r="AD76" s="117"/>
      <c r="AE76" s="117"/>
      <c r="AF76" s="118"/>
      <c r="AG76" s="109">
        <v>1.5</v>
      </c>
      <c r="AH76" s="297"/>
      <c r="AI76" s="110">
        <v>1.5</v>
      </c>
      <c r="AJ76" s="111">
        <v>0.3</v>
      </c>
      <c r="AK76" s="111">
        <v>0.3</v>
      </c>
      <c r="AL76" s="111">
        <v>0.3</v>
      </c>
      <c r="AM76" s="111">
        <v>0.3</v>
      </c>
      <c r="AN76" s="112">
        <v>1.5</v>
      </c>
      <c r="AO76" s="111">
        <v>0.3</v>
      </c>
    </row>
    <row r="77" spans="1:41" ht="102" x14ac:dyDescent="0.2">
      <c r="A77" s="94" t="s">
        <v>150</v>
      </c>
      <c r="B77" s="94" t="s">
        <v>151</v>
      </c>
      <c r="C77" s="95" t="s">
        <v>152</v>
      </c>
      <c r="D77" s="95" t="s">
        <v>32</v>
      </c>
      <c r="E77" s="83" t="s">
        <v>32</v>
      </c>
      <c r="F77" s="83" t="s">
        <v>32</v>
      </c>
      <c r="G77" s="83" t="s">
        <v>32</v>
      </c>
      <c r="H77" s="83" t="s">
        <v>32</v>
      </c>
      <c r="I77" s="83" t="s">
        <v>32</v>
      </c>
      <c r="J77" s="83" t="s">
        <v>32</v>
      </c>
      <c r="K77" s="83" t="s">
        <v>32</v>
      </c>
      <c r="L77" s="83" t="s">
        <v>32</v>
      </c>
      <c r="M77" s="298" t="s">
        <v>32</v>
      </c>
      <c r="N77" s="299"/>
      <c r="O77" s="299"/>
      <c r="P77" s="300"/>
      <c r="Q77" s="95" t="s">
        <v>32</v>
      </c>
      <c r="R77" s="95" t="s">
        <v>32</v>
      </c>
      <c r="S77" s="95" t="s">
        <v>32</v>
      </c>
      <c r="T77" s="95" t="s">
        <v>32</v>
      </c>
      <c r="U77" s="301" t="s">
        <v>32</v>
      </c>
      <c r="V77" s="302"/>
      <c r="W77" s="302"/>
      <c r="X77" s="303"/>
      <c r="Y77" s="304" t="s">
        <v>32</v>
      </c>
      <c r="Z77" s="304" t="s">
        <v>32</v>
      </c>
      <c r="AA77" s="304" t="s">
        <v>32</v>
      </c>
      <c r="AB77" s="308" t="s">
        <v>32</v>
      </c>
      <c r="AC77" s="116" t="s">
        <v>32</v>
      </c>
      <c r="AD77" s="117"/>
      <c r="AE77" s="117"/>
      <c r="AF77" s="118"/>
      <c r="AG77" s="305" t="s">
        <v>32</v>
      </c>
      <c r="AH77" s="306"/>
      <c r="AI77" s="110" t="s">
        <v>32</v>
      </c>
      <c r="AJ77" s="111">
        <v>0.3</v>
      </c>
      <c r="AK77" s="111">
        <v>0.3</v>
      </c>
      <c r="AL77" s="111">
        <v>0.3</v>
      </c>
      <c r="AM77" s="111">
        <v>0.3</v>
      </c>
      <c r="AN77" s="112">
        <v>0.3</v>
      </c>
      <c r="AO77" s="111">
        <v>0.3</v>
      </c>
    </row>
    <row r="78" spans="1:41" s="24" customFormat="1" ht="89.25" x14ac:dyDescent="0.2">
      <c r="A78" s="307" t="s">
        <v>153</v>
      </c>
      <c r="B78" s="307" t="s">
        <v>529</v>
      </c>
      <c r="C78" s="308" t="s">
        <v>154</v>
      </c>
      <c r="D78" s="308" t="s">
        <v>26</v>
      </c>
      <c r="E78" s="88" t="s">
        <v>32</v>
      </c>
      <c r="F78" s="88" t="s">
        <v>32</v>
      </c>
      <c r="G78" s="88" t="s">
        <v>32</v>
      </c>
      <c r="H78" s="88" t="s">
        <v>32</v>
      </c>
      <c r="I78" s="88" t="s">
        <v>32</v>
      </c>
      <c r="J78" s="88" t="s">
        <v>32</v>
      </c>
      <c r="K78" s="88" t="s">
        <v>32</v>
      </c>
      <c r="L78" s="88" t="s">
        <v>32</v>
      </c>
      <c r="M78" s="301" t="s">
        <v>155</v>
      </c>
      <c r="N78" s="302"/>
      <c r="O78" s="302"/>
      <c r="P78" s="303"/>
      <c r="Q78" s="308" t="s">
        <v>156</v>
      </c>
      <c r="R78" s="308" t="s">
        <v>157</v>
      </c>
      <c r="S78" s="308" t="s">
        <v>156</v>
      </c>
      <c r="T78" s="308" t="s">
        <v>156</v>
      </c>
      <c r="U78" s="309">
        <f t="shared" ref="U78:U91" si="36">M78*105.5%</f>
        <v>0.32704999999999995</v>
      </c>
      <c r="V78" s="310"/>
      <c r="W78" s="310"/>
      <c r="X78" s="311"/>
      <c r="Y78" s="312">
        <f t="shared" ref="Y78:Y91" si="37">Q78*105.5%</f>
        <v>0.35870000000000002</v>
      </c>
      <c r="Z78" s="312">
        <f t="shared" ref="Z78:Z91" si="38">R78*105.5%</f>
        <v>0.62244999999999995</v>
      </c>
      <c r="AA78" s="312">
        <f t="shared" ref="AA78:AA91" si="39">S78*105.5%</f>
        <v>0.35870000000000002</v>
      </c>
      <c r="AB78" s="401">
        <f t="shared" ref="AB78:AB91" si="40">T78*105.5%</f>
        <v>0.35870000000000002</v>
      </c>
      <c r="AC78" s="313">
        <v>0.18</v>
      </c>
      <c r="AD78" s="313"/>
      <c r="AE78" s="313"/>
      <c r="AF78" s="313"/>
      <c r="AG78" s="314">
        <v>0.3</v>
      </c>
      <c r="AH78" s="314">
        <v>1.5</v>
      </c>
      <c r="AI78" s="315">
        <v>0.3</v>
      </c>
      <c r="AJ78" s="314">
        <v>0.3</v>
      </c>
      <c r="AK78" s="314">
        <v>0.3</v>
      </c>
      <c r="AL78" s="314">
        <v>0.3</v>
      </c>
      <c r="AM78" s="314">
        <v>0.3</v>
      </c>
      <c r="AN78" s="314">
        <v>0.3</v>
      </c>
      <c r="AO78" s="314">
        <v>0.3</v>
      </c>
    </row>
    <row r="79" spans="1:41" s="24" customFormat="1" ht="180.75" customHeight="1" x14ac:dyDescent="0.2">
      <c r="A79" s="59" t="s">
        <v>158</v>
      </c>
      <c r="B79" s="307" t="s">
        <v>159</v>
      </c>
      <c r="C79" s="316" t="s">
        <v>160</v>
      </c>
      <c r="D79" s="316" t="s">
        <v>26</v>
      </c>
      <c r="E79" s="317"/>
      <c r="F79" s="318"/>
      <c r="G79" s="318"/>
      <c r="H79" s="319"/>
      <c r="I79" s="88"/>
      <c r="J79" s="88"/>
      <c r="K79" s="88"/>
      <c r="L79" s="88"/>
      <c r="M79" s="304"/>
      <c r="N79" s="320"/>
      <c r="O79" s="320"/>
      <c r="P79" s="321"/>
      <c r="Q79" s="308"/>
      <c r="R79" s="308"/>
      <c r="S79" s="308"/>
      <c r="T79" s="308"/>
      <c r="U79" s="170">
        <f>M80*105.5%</f>
        <v>0.32704999999999995</v>
      </c>
      <c r="V79" s="171"/>
      <c r="W79" s="171"/>
      <c r="X79" s="172"/>
      <c r="Y79" s="173">
        <f>Q80*105.5%</f>
        <v>0.35870000000000002</v>
      </c>
      <c r="Z79" s="173">
        <f>R80*105.5%</f>
        <v>0.62244999999999995</v>
      </c>
      <c r="AA79" s="173">
        <f>S80*105.5%</f>
        <v>0.35870000000000002</v>
      </c>
      <c r="AB79" s="173">
        <f>T80*105.5%</f>
        <v>0.35870000000000002</v>
      </c>
      <c r="AC79" s="322">
        <v>0.18</v>
      </c>
      <c r="AD79" s="322"/>
      <c r="AE79" s="322"/>
      <c r="AF79" s="322"/>
      <c r="AG79" s="314">
        <v>0.3</v>
      </c>
      <c r="AH79" s="314">
        <v>1.5</v>
      </c>
      <c r="AI79" s="323">
        <v>0.3</v>
      </c>
      <c r="AJ79" s="324">
        <v>0.3</v>
      </c>
      <c r="AK79" s="324">
        <v>0.3</v>
      </c>
      <c r="AL79" s="324">
        <v>0.3</v>
      </c>
      <c r="AM79" s="324">
        <v>0.3</v>
      </c>
      <c r="AN79" s="324">
        <v>0.3</v>
      </c>
      <c r="AO79" s="324">
        <v>0.3</v>
      </c>
    </row>
    <row r="80" spans="1:41" s="24" customFormat="1" ht="25.5" x14ac:dyDescent="0.2">
      <c r="A80" s="90"/>
      <c r="B80" s="307" t="s">
        <v>527</v>
      </c>
      <c r="C80" s="325"/>
      <c r="D80" s="325"/>
      <c r="E80" s="326">
        <v>0.31</v>
      </c>
      <c r="F80" s="327"/>
      <c r="G80" s="327"/>
      <c r="H80" s="328"/>
      <c r="I80" s="128">
        <v>0.34</v>
      </c>
      <c r="J80" s="128">
        <v>0.59</v>
      </c>
      <c r="K80" s="128">
        <v>0.34</v>
      </c>
      <c r="L80" s="128">
        <v>0.34</v>
      </c>
      <c r="M80" s="125">
        <f>E80</f>
        <v>0.31</v>
      </c>
      <c r="N80" s="126"/>
      <c r="O80" s="126"/>
      <c r="P80" s="127"/>
      <c r="Q80" s="128">
        <f t="shared" ref="Q80:T84" si="41">I80</f>
        <v>0.34</v>
      </c>
      <c r="R80" s="128">
        <f t="shared" si="41"/>
        <v>0.59</v>
      </c>
      <c r="S80" s="128">
        <f t="shared" si="41"/>
        <v>0.34</v>
      </c>
      <c r="T80" s="128">
        <f t="shared" si="41"/>
        <v>0.34</v>
      </c>
      <c r="U80" s="176"/>
      <c r="V80" s="43"/>
      <c r="W80" s="43"/>
      <c r="X80" s="177"/>
      <c r="Y80" s="178"/>
      <c r="Z80" s="178"/>
      <c r="AA80" s="178"/>
      <c r="AB80" s="178"/>
      <c r="AC80" s="329"/>
      <c r="AD80" s="329"/>
      <c r="AE80" s="329"/>
      <c r="AF80" s="329"/>
      <c r="AG80" s="314">
        <v>7.0000000000000007E-2</v>
      </c>
      <c r="AH80" s="314">
        <v>0.3</v>
      </c>
      <c r="AI80" s="330"/>
      <c r="AJ80" s="331"/>
      <c r="AK80" s="331"/>
      <c r="AL80" s="331"/>
      <c r="AM80" s="331"/>
      <c r="AN80" s="331"/>
      <c r="AO80" s="331"/>
    </row>
    <row r="81" spans="1:41" s="24" customFormat="1" ht="51.75" customHeight="1" x14ac:dyDescent="0.2">
      <c r="A81" s="307" t="s">
        <v>161</v>
      </c>
      <c r="B81" s="307" t="s">
        <v>162</v>
      </c>
      <c r="C81" s="308" t="s">
        <v>163</v>
      </c>
      <c r="D81" s="308" t="s">
        <v>26</v>
      </c>
      <c r="E81" s="326">
        <v>0.31</v>
      </c>
      <c r="F81" s="327"/>
      <c r="G81" s="327"/>
      <c r="H81" s="328"/>
      <c r="I81" s="128">
        <v>0.34</v>
      </c>
      <c r="J81" s="128">
        <v>0.59</v>
      </c>
      <c r="K81" s="128">
        <v>0.34</v>
      </c>
      <c r="L81" s="128">
        <v>0.34</v>
      </c>
      <c r="M81" s="115">
        <v>1.5</v>
      </c>
      <c r="N81" s="115">
        <v>0.31</v>
      </c>
      <c r="O81" s="115">
        <v>0.31</v>
      </c>
      <c r="P81" s="115">
        <v>0.31</v>
      </c>
      <c r="Q81" s="128">
        <f t="shared" si="41"/>
        <v>0.34</v>
      </c>
      <c r="R81" s="128">
        <f t="shared" si="41"/>
        <v>0.59</v>
      </c>
      <c r="S81" s="128">
        <f t="shared" si="41"/>
        <v>0.34</v>
      </c>
      <c r="T81" s="128">
        <f t="shared" si="41"/>
        <v>0.34</v>
      </c>
      <c r="U81" s="115">
        <f t="shared" si="36"/>
        <v>1.5825</v>
      </c>
      <c r="V81" s="115">
        <f t="shared" ref="V81:X84" si="42">N81*105.5%</f>
        <v>0.32704999999999995</v>
      </c>
      <c r="W81" s="115">
        <f t="shared" si="42"/>
        <v>0.32704999999999995</v>
      </c>
      <c r="X81" s="115">
        <f t="shared" si="42"/>
        <v>0.32704999999999995</v>
      </c>
      <c r="Y81" s="115">
        <f t="shared" si="37"/>
        <v>0.35870000000000002</v>
      </c>
      <c r="Z81" s="115">
        <f t="shared" si="38"/>
        <v>0.62244999999999995</v>
      </c>
      <c r="AA81" s="115">
        <f t="shared" si="39"/>
        <v>0.35870000000000002</v>
      </c>
      <c r="AB81" s="128">
        <f t="shared" si="40"/>
        <v>0.35870000000000002</v>
      </c>
      <c r="AC81" s="332">
        <v>1.5</v>
      </c>
      <c r="AD81" s="333"/>
      <c r="AE81" s="333"/>
      <c r="AF81" s="334"/>
      <c r="AG81" s="314">
        <v>0.3</v>
      </c>
      <c r="AH81" s="314"/>
      <c r="AI81" s="315">
        <v>0.3</v>
      </c>
      <c r="AJ81" s="335">
        <v>0.3</v>
      </c>
      <c r="AK81" s="335">
        <v>0.3</v>
      </c>
      <c r="AL81" s="335">
        <v>0.3</v>
      </c>
      <c r="AM81" s="335">
        <v>0.3</v>
      </c>
      <c r="AN81" s="314">
        <v>0.3</v>
      </c>
      <c r="AO81" s="335">
        <v>0.3</v>
      </c>
    </row>
    <row r="82" spans="1:41" ht="76.5" x14ac:dyDescent="0.2">
      <c r="A82" s="94" t="s">
        <v>164</v>
      </c>
      <c r="B82" s="94" t="s">
        <v>530</v>
      </c>
      <c r="C82" s="95" t="s">
        <v>165</v>
      </c>
      <c r="D82" s="95" t="s">
        <v>26</v>
      </c>
      <c r="E82" s="83">
        <v>0.24</v>
      </c>
      <c r="F82" s="83">
        <v>0.55000000000000004</v>
      </c>
      <c r="G82" s="83">
        <v>0.3</v>
      </c>
      <c r="H82" s="99">
        <v>1.5</v>
      </c>
      <c r="I82" s="99">
        <v>1.86</v>
      </c>
      <c r="J82" s="99">
        <v>1.86</v>
      </c>
      <c r="K82" s="99">
        <v>1.86</v>
      </c>
      <c r="L82" s="99">
        <v>1.71</v>
      </c>
      <c r="M82" s="336">
        <v>1.5</v>
      </c>
      <c r="N82" s="337">
        <f t="shared" ref="N82:P84" si="43">F82</f>
        <v>0.55000000000000004</v>
      </c>
      <c r="O82" s="337">
        <f t="shared" si="43"/>
        <v>0.3</v>
      </c>
      <c r="P82" s="337">
        <f t="shared" si="43"/>
        <v>1.5</v>
      </c>
      <c r="Q82" s="337">
        <f t="shared" si="41"/>
        <v>1.86</v>
      </c>
      <c r="R82" s="337">
        <f t="shared" si="41"/>
        <v>1.86</v>
      </c>
      <c r="S82" s="337">
        <f t="shared" si="41"/>
        <v>1.86</v>
      </c>
      <c r="T82" s="337">
        <f t="shared" si="41"/>
        <v>1.71</v>
      </c>
      <c r="U82" s="115">
        <f t="shared" si="36"/>
        <v>1.5825</v>
      </c>
      <c r="V82" s="115">
        <f t="shared" si="42"/>
        <v>0.58025000000000004</v>
      </c>
      <c r="W82" s="115">
        <f t="shared" si="42"/>
        <v>0.31649999999999995</v>
      </c>
      <c r="X82" s="115">
        <f t="shared" si="42"/>
        <v>1.5825</v>
      </c>
      <c r="Y82" s="115">
        <f t="shared" si="37"/>
        <v>1.9622999999999999</v>
      </c>
      <c r="Z82" s="115">
        <f t="shared" si="38"/>
        <v>1.9622999999999999</v>
      </c>
      <c r="AA82" s="115">
        <f t="shared" si="39"/>
        <v>1.9622999999999999</v>
      </c>
      <c r="AB82" s="128">
        <f t="shared" si="40"/>
        <v>1.8040499999999999</v>
      </c>
      <c r="AC82" s="116">
        <v>1.5</v>
      </c>
      <c r="AD82" s="117"/>
      <c r="AE82" s="117"/>
      <c r="AF82" s="118"/>
      <c r="AG82" s="109">
        <v>0.55000000000000004</v>
      </c>
      <c r="AH82" s="109"/>
      <c r="AI82" s="110">
        <v>0.3</v>
      </c>
      <c r="AJ82" s="111">
        <v>1.5</v>
      </c>
      <c r="AK82" s="111">
        <v>1.5</v>
      </c>
      <c r="AL82" s="111">
        <v>1.5</v>
      </c>
      <c r="AM82" s="111">
        <v>1.5</v>
      </c>
      <c r="AN82" s="112">
        <v>1.5</v>
      </c>
      <c r="AO82" s="111">
        <v>1.5</v>
      </c>
    </row>
    <row r="83" spans="1:41" ht="91.5" customHeight="1" x14ac:dyDescent="0.2">
      <c r="A83" s="94" t="s">
        <v>166</v>
      </c>
      <c r="B83" s="94" t="s">
        <v>167</v>
      </c>
      <c r="C83" s="95" t="s">
        <v>168</v>
      </c>
      <c r="D83" s="95" t="s">
        <v>26</v>
      </c>
      <c r="E83" s="83">
        <v>0.24</v>
      </c>
      <c r="F83" s="83">
        <v>0.55000000000000004</v>
      </c>
      <c r="G83" s="83">
        <v>0.3</v>
      </c>
      <c r="H83" s="99">
        <v>1.5</v>
      </c>
      <c r="I83" s="99">
        <v>1.86</v>
      </c>
      <c r="J83" s="99">
        <v>1.86</v>
      </c>
      <c r="K83" s="99">
        <v>1.86</v>
      </c>
      <c r="L83" s="99">
        <v>1.71</v>
      </c>
      <c r="M83" s="336">
        <v>1.5</v>
      </c>
      <c r="N83" s="337">
        <f t="shared" si="43"/>
        <v>0.55000000000000004</v>
      </c>
      <c r="O83" s="337">
        <f t="shared" si="43"/>
        <v>0.3</v>
      </c>
      <c r="P83" s="337">
        <f t="shared" si="43"/>
        <v>1.5</v>
      </c>
      <c r="Q83" s="337">
        <f t="shared" si="41"/>
        <v>1.86</v>
      </c>
      <c r="R83" s="337">
        <f t="shared" si="41"/>
        <v>1.86</v>
      </c>
      <c r="S83" s="337">
        <f t="shared" si="41"/>
        <v>1.86</v>
      </c>
      <c r="T83" s="337">
        <f t="shared" si="41"/>
        <v>1.71</v>
      </c>
      <c r="U83" s="115">
        <f t="shared" si="36"/>
        <v>1.5825</v>
      </c>
      <c r="V83" s="115">
        <f t="shared" si="42"/>
        <v>0.58025000000000004</v>
      </c>
      <c r="W83" s="115">
        <f t="shared" si="42"/>
        <v>0.31649999999999995</v>
      </c>
      <c r="X83" s="115">
        <f t="shared" si="42"/>
        <v>1.5825</v>
      </c>
      <c r="Y83" s="115">
        <f t="shared" si="37"/>
        <v>1.9622999999999999</v>
      </c>
      <c r="Z83" s="115">
        <f t="shared" si="38"/>
        <v>1.9622999999999999</v>
      </c>
      <c r="AA83" s="115">
        <f t="shared" si="39"/>
        <v>1.9622999999999999</v>
      </c>
      <c r="AB83" s="128">
        <f t="shared" si="40"/>
        <v>1.8040499999999999</v>
      </c>
      <c r="AC83" s="116">
        <v>1.5</v>
      </c>
      <c r="AD83" s="117"/>
      <c r="AE83" s="117"/>
      <c r="AF83" s="118"/>
      <c r="AG83" s="109">
        <v>0.55000000000000004</v>
      </c>
      <c r="AH83" s="297"/>
      <c r="AI83" s="110">
        <v>0.3</v>
      </c>
      <c r="AJ83" s="111"/>
      <c r="AK83" s="111"/>
      <c r="AL83" s="111"/>
      <c r="AM83" s="111"/>
      <c r="AN83" s="112">
        <v>1.5</v>
      </c>
      <c r="AO83" s="111"/>
    </row>
    <row r="84" spans="1:41" ht="182.25" customHeight="1" x14ac:dyDescent="0.2">
      <c r="A84" s="94" t="s">
        <v>169</v>
      </c>
      <c r="B84" s="94" t="s">
        <v>170</v>
      </c>
      <c r="C84" s="95" t="s">
        <v>171</v>
      </c>
      <c r="D84" s="95" t="s">
        <v>26</v>
      </c>
      <c r="E84" s="83">
        <v>0.24</v>
      </c>
      <c r="F84" s="83">
        <v>0.55000000000000004</v>
      </c>
      <c r="G84" s="83">
        <v>0.3</v>
      </c>
      <c r="H84" s="99">
        <v>1.5</v>
      </c>
      <c r="I84" s="99">
        <v>1.86</v>
      </c>
      <c r="J84" s="99">
        <v>1.86</v>
      </c>
      <c r="K84" s="99">
        <v>1.86</v>
      </c>
      <c r="L84" s="99">
        <v>1.71</v>
      </c>
      <c r="M84" s="336">
        <v>1.5</v>
      </c>
      <c r="N84" s="337">
        <f t="shared" si="43"/>
        <v>0.55000000000000004</v>
      </c>
      <c r="O84" s="337">
        <f t="shared" si="43"/>
        <v>0.3</v>
      </c>
      <c r="P84" s="337">
        <f t="shared" si="43"/>
        <v>1.5</v>
      </c>
      <c r="Q84" s="337">
        <f t="shared" si="41"/>
        <v>1.86</v>
      </c>
      <c r="R84" s="337">
        <f t="shared" si="41"/>
        <v>1.86</v>
      </c>
      <c r="S84" s="337">
        <f t="shared" si="41"/>
        <v>1.86</v>
      </c>
      <c r="T84" s="337">
        <f t="shared" si="41"/>
        <v>1.71</v>
      </c>
      <c r="U84" s="115">
        <f t="shared" si="36"/>
        <v>1.5825</v>
      </c>
      <c r="V84" s="115">
        <f t="shared" si="42"/>
        <v>0.58025000000000004</v>
      </c>
      <c r="W84" s="115">
        <f t="shared" si="42"/>
        <v>0.31649999999999995</v>
      </c>
      <c r="X84" s="115">
        <f t="shared" si="42"/>
        <v>1.5825</v>
      </c>
      <c r="Y84" s="115">
        <f t="shared" si="37"/>
        <v>1.9622999999999999</v>
      </c>
      <c r="Z84" s="115">
        <f t="shared" si="38"/>
        <v>1.9622999999999999</v>
      </c>
      <c r="AA84" s="115">
        <f t="shared" si="39"/>
        <v>1.9622999999999999</v>
      </c>
      <c r="AB84" s="128">
        <f t="shared" si="40"/>
        <v>1.8040499999999999</v>
      </c>
      <c r="AC84" s="116">
        <v>1.5</v>
      </c>
      <c r="AD84" s="117"/>
      <c r="AE84" s="117"/>
      <c r="AF84" s="118"/>
      <c r="AG84" s="109">
        <v>0.55000000000000004</v>
      </c>
      <c r="AH84" s="109"/>
      <c r="AI84" s="110">
        <v>0.3</v>
      </c>
      <c r="AJ84" s="111">
        <v>0.3</v>
      </c>
      <c r="AK84" s="111">
        <v>0.3</v>
      </c>
      <c r="AL84" s="111">
        <v>0.3</v>
      </c>
      <c r="AM84" s="111">
        <v>0.3</v>
      </c>
      <c r="AN84" s="112">
        <v>1.5</v>
      </c>
      <c r="AO84" s="111">
        <v>0.3</v>
      </c>
    </row>
    <row r="85" spans="1:41" ht="51" customHeight="1" x14ac:dyDescent="0.2">
      <c r="A85" s="94" t="s">
        <v>172</v>
      </c>
      <c r="B85" s="94" t="s">
        <v>173</v>
      </c>
      <c r="C85" s="95" t="s">
        <v>174</v>
      </c>
      <c r="D85" s="95" t="s">
        <v>26</v>
      </c>
      <c r="E85" s="96">
        <v>1.45</v>
      </c>
      <c r="F85" s="98"/>
      <c r="G85" s="96">
        <v>1.5</v>
      </c>
      <c r="H85" s="98"/>
      <c r="I85" s="83">
        <v>1.45</v>
      </c>
      <c r="J85" s="83">
        <v>1.45</v>
      </c>
      <c r="K85" s="83">
        <v>1.45</v>
      </c>
      <c r="L85" s="83">
        <v>1.45</v>
      </c>
      <c r="M85" s="165">
        <v>1.5</v>
      </c>
      <c r="N85" s="114">
        <v>1.45</v>
      </c>
      <c r="O85" s="169">
        <f>G85</f>
        <v>1.5</v>
      </c>
      <c r="P85" s="169"/>
      <c r="Q85" s="165">
        <v>1.5</v>
      </c>
      <c r="R85" s="114">
        <f t="shared" ref="R85:T91" si="44">J85</f>
        <v>1.45</v>
      </c>
      <c r="S85" s="114">
        <f t="shared" si="44"/>
        <v>1.45</v>
      </c>
      <c r="T85" s="114">
        <f t="shared" si="44"/>
        <v>1.45</v>
      </c>
      <c r="U85" s="115">
        <f t="shared" si="36"/>
        <v>1.5825</v>
      </c>
      <c r="V85" s="115">
        <f>N85*105.5%</f>
        <v>1.5297499999999999</v>
      </c>
      <c r="W85" s="115">
        <f>O85*105.5%</f>
        <v>1.5825</v>
      </c>
      <c r="X85" s="115">
        <f>O85*105.5%</f>
        <v>1.5825</v>
      </c>
      <c r="Y85" s="115">
        <f t="shared" si="37"/>
        <v>1.5825</v>
      </c>
      <c r="Z85" s="115">
        <f t="shared" si="38"/>
        <v>1.5297499999999999</v>
      </c>
      <c r="AA85" s="115">
        <f t="shared" si="39"/>
        <v>1.5297499999999999</v>
      </c>
      <c r="AB85" s="128">
        <f t="shared" si="40"/>
        <v>1.5297499999999999</v>
      </c>
      <c r="AC85" s="116">
        <v>1.5</v>
      </c>
      <c r="AD85" s="117"/>
      <c r="AE85" s="117"/>
      <c r="AF85" s="118"/>
      <c r="AG85" s="109">
        <v>0.55000000000000004</v>
      </c>
      <c r="AH85" s="109"/>
      <c r="AI85" s="110">
        <v>1.5</v>
      </c>
      <c r="AJ85" s="111">
        <v>1.5</v>
      </c>
      <c r="AK85" s="111">
        <v>1.5</v>
      </c>
      <c r="AL85" s="111">
        <v>1.5</v>
      </c>
      <c r="AM85" s="111">
        <v>0.3</v>
      </c>
      <c r="AN85" s="112">
        <v>1.5</v>
      </c>
      <c r="AO85" s="111">
        <v>0.3</v>
      </c>
    </row>
    <row r="86" spans="1:41" ht="91.5" customHeight="1" x14ac:dyDescent="0.2">
      <c r="A86" s="94" t="s">
        <v>175</v>
      </c>
      <c r="B86" s="94" t="s">
        <v>176</v>
      </c>
      <c r="C86" s="95" t="s">
        <v>177</v>
      </c>
      <c r="D86" s="95" t="s">
        <v>26</v>
      </c>
      <c r="E86" s="83">
        <v>0.24</v>
      </c>
      <c r="F86" s="83">
        <v>0.55000000000000004</v>
      </c>
      <c r="G86" s="83">
        <v>0.3</v>
      </c>
      <c r="H86" s="99">
        <v>1.5</v>
      </c>
      <c r="I86" s="99">
        <v>1.86</v>
      </c>
      <c r="J86" s="99">
        <v>1.86</v>
      </c>
      <c r="K86" s="99">
        <v>1.86</v>
      </c>
      <c r="L86" s="99">
        <v>1.71</v>
      </c>
      <c r="M86" s="165">
        <v>1.5</v>
      </c>
      <c r="N86" s="114">
        <f>F86</f>
        <v>0.55000000000000004</v>
      </c>
      <c r="O86" s="114">
        <f>G86</f>
        <v>0.3</v>
      </c>
      <c r="P86" s="114">
        <f>H86</f>
        <v>1.5</v>
      </c>
      <c r="Q86" s="114">
        <f>I86</f>
        <v>1.86</v>
      </c>
      <c r="R86" s="114">
        <f t="shared" si="44"/>
        <v>1.86</v>
      </c>
      <c r="S86" s="114">
        <f t="shared" si="44"/>
        <v>1.86</v>
      </c>
      <c r="T86" s="114">
        <f t="shared" si="44"/>
        <v>1.71</v>
      </c>
      <c r="U86" s="115">
        <f t="shared" si="36"/>
        <v>1.5825</v>
      </c>
      <c r="V86" s="115">
        <f>N86*105.5%</f>
        <v>0.58025000000000004</v>
      </c>
      <c r="W86" s="115">
        <f>O86*105.5%</f>
        <v>0.31649999999999995</v>
      </c>
      <c r="X86" s="115">
        <f>O86*105.5%</f>
        <v>0.31649999999999995</v>
      </c>
      <c r="Y86" s="115">
        <f t="shared" si="37"/>
        <v>1.9622999999999999</v>
      </c>
      <c r="Z86" s="115">
        <f t="shared" si="38"/>
        <v>1.9622999999999999</v>
      </c>
      <c r="AA86" s="115">
        <f t="shared" si="39"/>
        <v>1.9622999999999999</v>
      </c>
      <c r="AB86" s="128">
        <f t="shared" si="40"/>
        <v>1.8040499999999999</v>
      </c>
      <c r="AC86" s="116">
        <v>1.5</v>
      </c>
      <c r="AD86" s="117"/>
      <c r="AE86" s="117"/>
      <c r="AF86" s="118"/>
      <c r="AG86" s="109">
        <v>0.55000000000000004</v>
      </c>
      <c r="AH86" s="109"/>
      <c r="AI86" s="110">
        <v>0.3</v>
      </c>
      <c r="AJ86" s="338">
        <v>0.3</v>
      </c>
      <c r="AK86" s="338">
        <v>0.3</v>
      </c>
      <c r="AL86" s="338">
        <v>0.3</v>
      </c>
      <c r="AM86" s="111">
        <v>0.3</v>
      </c>
      <c r="AN86" s="112">
        <v>1.5</v>
      </c>
      <c r="AO86" s="111">
        <v>0.3</v>
      </c>
    </row>
    <row r="87" spans="1:41" ht="85.5" customHeight="1" x14ac:dyDescent="0.2">
      <c r="A87" s="94" t="s">
        <v>178</v>
      </c>
      <c r="B87" s="94" t="s">
        <v>179</v>
      </c>
      <c r="C87" s="95" t="s">
        <v>180</v>
      </c>
      <c r="D87" s="95" t="s">
        <v>26</v>
      </c>
      <c r="E87" s="96">
        <v>1.91</v>
      </c>
      <c r="F87" s="97"/>
      <c r="G87" s="97"/>
      <c r="H87" s="98"/>
      <c r="I87" s="99">
        <v>1.19</v>
      </c>
      <c r="J87" s="99">
        <v>1.71</v>
      </c>
      <c r="K87" s="99">
        <v>1.71</v>
      </c>
      <c r="L87" s="99">
        <v>1.71</v>
      </c>
      <c r="M87" s="162">
        <v>3.4</v>
      </c>
      <c r="N87" s="163"/>
      <c r="O87" s="163"/>
      <c r="P87" s="164"/>
      <c r="Q87" s="114">
        <f>I87</f>
        <v>1.19</v>
      </c>
      <c r="R87" s="114">
        <f t="shared" si="44"/>
        <v>1.71</v>
      </c>
      <c r="S87" s="114">
        <f t="shared" si="44"/>
        <v>1.71</v>
      </c>
      <c r="T87" s="114">
        <f t="shared" si="44"/>
        <v>1.71</v>
      </c>
      <c r="U87" s="125">
        <f t="shared" si="36"/>
        <v>3.5869999999999997</v>
      </c>
      <c r="V87" s="126"/>
      <c r="W87" s="126"/>
      <c r="X87" s="127"/>
      <c r="Y87" s="115">
        <f t="shared" si="37"/>
        <v>1.25545</v>
      </c>
      <c r="Z87" s="115">
        <f t="shared" si="38"/>
        <v>1.8040499999999999</v>
      </c>
      <c r="AA87" s="115">
        <f t="shared" si="39"/>
        <v>1.8040499999999999</v>
      </c>
      <c r="AB87" s="128">
        <f t="shared" si="40"/>
        <v>1.8040499999999999</v>
      </c>
      <c r="AC87" s="116">
        <v>1.5</v>
      </c>
      <c r="AD87" s="117"/>
      <c r="AE87" s="117"/>
      <c r="AF87" s="118"/>
      <c r="AG87" s="109">
        <v>1.5</v>
      </c>
      <c r="AH87" s="109"/>
      <c r="AI87" s="110">
        <v>1.5</v>
      </c>
      <c r="AJ87" s="111">
        <v>0.3</v>
      </c>
      <c r="AK87" s="111">
        <v>0.3</v>
      </c>
      <c r="AL87" s="111">
        <v>0.3</v>
      </c>
      <c r="AM87" s="111">
        <v>0.3</v>
      </c>
      <c r="AN87" s="339">
        <v>1</v>
      </c>
      <c r="AO87" s="111">
        <v>0.3</v>
      </c>
    </row>
    <row r="88" spans="1:41" ht="89.25" x14ac:dyDescent="0.2">
      <c r="A88" s="94" t="s">
        <v>181</v>
      </c>
      <c r="B88" s="94" t="s">
        <v>531</v>
      </c>
      <c r="C88" s="95" t="s">
        <v>182</v>
      </c>
      <c r="D88" s="95" t="s">
        <v>26</v>
      </c>
      <c r="E88" s="83">
        <v>0.24</v>
      </c>
      <c r="F88" s="83">
        <v>0.55000000000000004</v>
      </c>
      <c r="G88" s="83">
        <v>0.3</v>
      </c>
      <c r="H88" s="99">
        <v>1.5</v>
      </c>
      <c r="I88" s="99">
        <v>1.86</v>
      </c>
      <c r="J88" s="99">
        <v>1.86</v>
      </c>
      <c r="K88" s="99">
        <v>1.86</v>
      </c>
      <c r="L88" s="99">
        <v>1.71</v>
      </c>
      <c r="M88" s="165">
        <v>1.5</v>
      </c>
      <c r="N88" s="114">
        <f t="shared" ref="N88:P91" si="45">F88</f>
        <v>0.55000000000000004</v>
      </c>
      <c r="O88" s="114">
        <f t="shared" si="45"/>
        <v>0.3</v>
      </c>
      <c r="P88" s="114">
        <f t="shared" si="45"/>
        <v>1.5</v>
      </c>
      <c r="Q88" s="114">
        <f>I88</f>
        <v>1.86</v>
      </c>
      <c r="R88" s="114">
        <f t="shared" si="44"/>
        <v>1.86</v>
      </c>
      <c r="S88" s="114">
        <f t="shared" si="44"/>
        <v>1.86</v>
      </c>
      <c r="T88" s="114">
        <f t="shared" si="44"/>
        <v>1.71</v>
      </c>
      <c r="U88" s="115">
        <f t="shared" si="36"/>
        <v>1.5825</v>
      </c>
      <c r="V88" s="115">
        <f t="shared" ref="V88:X91" si="46">N88*105.5%</f>
        <v>0.58025000000000004</v>
      </c>
      <c r="W88" s="115">
        <f t="shared" si="46"/>
        <v>0.31649999999999995</v>
      </c>
      <c r="X88" s="115">
        <f t="shared" si="46"/>
        <v>1.5825</v>
      </c>
      <c r="Y88" s="115">
        <f t="shared" si="37"/>
        <v>1.9622999999999999</v>
      </c>
      <c r="Z88" s="115">
        <f t="shared" si="38"/>
        <v>1.9622999999999999</v>
      </c>
      <c r="AA88" s="115">
        <f t="shared" si="39"/>
        <v>1.9622999999999999</v>
      </c>
      <c r="AB88" s="128">
        <f t="shared" si="40"/>
        <v>1.8040499999999999</v>
      </c>
      <c r="AC88" s="116">
        <v>1.5</v>
      </c>
      <c r="AD88" s="117"/>
      <c r="AE88" s="117"/>
      <c r="AF88" s="118"/>
      <c r="AG88" s="109">
        <v>0.55000000000000004</v>
      </c>
      <c r="AH88" s="109"/>
      <c r="AI88" s="340">
        <v>0.3</v>
      </c>
      <c r="AJ88" s="111">
        <v>1.5</v>
      </c>
      <c r="AK88" s="111">
        <v>1.5</v>
      </c>
      <c r="AL88" s="111">
        <v>1.5</v>
      </c>
      <c r="AM88" s="111">
        <v>1.5</v>
      </c>
      <c r="AN88" s="112">
        <v>1.5</v>
      </c>
      <c r="AO88" s="111">
        <v>1.5</v>
      </c>
    </row>
    <row r="89" spans="1:41" ht="114.75" x14ac:dyDescent="0.2">
      <c r="A89" s="94" t="s">
        <v>183</v>
      </c>
      <c r="B89" s="94" t="s">
        <v>184</v>
      </c>
      <c r="C89" s="95" t="s">
        <v>185</v>
      </c>
      <c r="D89" s="95" t="s">
        <v>26</v>
      </c>
      <c r="E89" s="83">
        <v>0.24</v>
      </c>
      <c r="F89" s="83">
        <v>0.55000000000000004</v>
      </c>
      <c r="G89" s="83">
        <v>0.3</v>
      </c>
      <c r="H89" s="99">
        <v>1.5</v>
      </c>
      <c r="I89" s="99">
        <v>1.86</v>
      </c>
      <c r="J89" s="99">
        <v>1.86</v>
      </c>
      <c r="K89" s="99">
        <v>1.86</v>
      </c>
      <c r="L89" s="99">
        <v>1.71</v>
      </c>
      <c r="M89" s="336">
        <v>1.5</v>
      </c>
      <c r="N89" s="337">
        <f t="shared" si="45"/>
        <v>0.55000000000000004</v>
      </c>
      <c r="O89" s="337">
        <f t="shared" si="45"/>
        <v>0.3</v>
      </c>
      <c r="P89" s="337">
        <f t="shared" si="45"/>
        <v>1.5</v>
      </c>
      <c r="Q89" s="337">
        <f>I89</f>
        <v>1.86</v>
      </c>
      <c r="R89" s="337">
        <f t="shared" si="44"/>
        <v>1.86</v>
      </c>
      <c r="S89" s="337">
        <f t="shared" si="44"/>
        <v>1.86</v>
      </c>
      <c r="T89" s="337">
        <f t="shared" si="44"/>
        <v>1.71</v>
      </c>
      <c r="U89" s="115">
        <f t="shared" si="36"/>
        <v>1.5825</v>
      </c>
      <c r="V89" s="115">
        <f t="shared" si="46"/>
        <v>0.58025000000000004</v>
      </c>
      <c r="W89" s="115">
        <f t="shared" si="46"/>
        <v>0.31649999999999995</v>
      </c>
      <c r="X89" s="115">
        <f t="shared" si="46"/>
        <v>1.5825</v>
      </c>
      <c r="Y89" s="115">
        <f t="shared" si="37"/>
        <v>1.9622999999999999</v>
      </c>
      <c r="Z89" s="115">
        <f t="shared" si="38"/>
        <v>1.9622999999999999</v>
      </c>
      <c r="AA89" s="115">
        <f t="shared" si="39"/>
        <v>1.9622999999999999</v>
      </c>
      <c r="AB89" s="128">
        <f t="shared" si="40"/>
        <v>1.8040499999999999</v>
      </c>
      <c r="AC89" s="116">
        <v>1.5</v>
      </c>
      <c r="AD89" s="117"/>
      <c r="AE89" s="117"/>
      <c r="AF89" s="118"/>
      <c r="AG89" s="109">
        <v>0.55000000000000004</v>
      </c>
      <c r="AH89" s="109"/>
      <c r="AI89" s="110">
        <v>0.3</v>
      </c>
      <c r="AJ89" s="111">
        <v>1.5</v>
      </c>
      <c r="AK89" s="111">
        <v>1.5</v>
      </c>
      <c r="AL89" s="111">
        <v>1.5</v>
      </c>
      <c r="AM89" s="111">
        <v>1.5</v>
      </c>
      <c r="AN89" s="112">
        <v>1.5</v>
      </c>
      <c r="AO89" s="111">
        <v>1.5</v>
      </c>
    </row>
    <row r="90" spans="1:41" ht="130.5" customHeight="1" x14ac:dyDescent="0.2">
      <c r="A90" s="94" t="s">
        <v>186</v>
      </c>
      <c r="B90" s="94" t="s">
        <v>187</v>
      </c>
      <c r="C90" s="95" t="s">
        <v>188</v>
      </c>
      <c r="D90" s="95" t="s">
        <v>26</v>
      </c>
      <c r="E90" s="83">
        <v>0.24</v>
      </c>
      <c r="F90" s="83">
        <v>0.55000000000000004</v>
      </c>
      <c r="G90" s="83">
        <v>0.3</v>
      </c>
      <c r="H90" s="99">
        <v>1.5</v>
      </c>
      <c r="I90" s="99">
        <v>1.86</v>
      </c>
      <c r="J90" s="99">
        <v>1.86</v>
      </c>
      <c r="K90" s="99">
        <v>1.86</v>
      </c>
      <c r="L90" s="99">
        <v>1.71</v>
      </c>
      <c r="M90" s="336">
        <v>1.5</v>
      </c>
      <c r="N90" s="337">
        <f t="shared" si="45"/>
        <v>0.55000000000000004</v>
      </c>
      <c r="O90" s="337">
        <f t="shared" si="45"/>
        <v>0.3</v>
      </c>
      <c r="P90" s="337">
        <f t="shared" si="45"/>
        <v>1.5</v>
      </c>
      <c r="Q90" s="337">
        <f>I90</f>
        <v>1.86</v>
      </c>
      <c r="R90" s="337">
        <f t="shared" si="44"/>
        <v>1.86</v>
      </c>
      <c r="S90" s="337">
        <f t="shared" si="44"/>
        <v>1.86</v>
      </c>
      <c r="T90" s="337">
        <f t="shared" si="44"/>
        <v>1.71</v>
      </c>
      <c r="U90" s="115">
        <f t="shared" si="36"/>
        <v>1.5825</v>
      </c>
      <c r="V90" s="115">
        <f t="shared" si="46"/>
        <v>0.58025000000000004</v>
      </c>
      <c r="W90" s="115">
        <f t="shared" si="46"/>
        <v>0.31649999999999995</v>
      </c>
      <c r="X90" s="115">
        <f t="shared" si="46"/>
        <v>1.5825</v>
      </c>
      <c r="Y90" s="115">
        <f t="shared" si="37"/>
        <v>1.9622999999999999</v>
      </c>
      <c r="Z90" s="115">
        <f t="shared" si="38"/>
        <v>1.9622999999999999</v>
      </c>
      <c r="AA90" s="115">
        <f t="shared" si="39"/>
        <v>1.9622999999999999</v>
      </c>
      <c r="AB90" s="128">
        <f t="shared" si="40"/>
        <v>1.8040499999999999</v>
      </c>
      <c r="AC90" s="116">
        <v>1.5</v>
      </c>
      <c r="AD90" s="117"/>
      <c r="AE90" s="117"/>
      <c r="AF90" s="118"/>
      <c r="AG90" s="109">
        <v>0.55000000000000004</v>
      </c>
      <c r="AH90" s="109"/>
      <c r="AI90" s="110">
        <v>0.3</v>
      </c>
      <c r="AJ90" s="111">
        <v>1.5</v>
      </c>
      <c r="AK90" s="111">
        <v>1.5</v>
      </c>
      <c r="AL90" s="111">
        <v>1.5</v>
      </c>
      <c r="AM90" s="111">
        <v>1.5</v>
      </c>
      <c r="AN90" s="112">
        <v>1.5</v>
      </c>
      <c r="AO90" s="111">
        <v>1.5</v>
      </c>
    </row>
    <row r="91" spans="1:41" ht="78.75" customHeight="1" x14ac:dyDescent="0.2">
      <c r="A91" s="94" t="s">
        <v>189</v>
      </c>
      <c r="B91" s="94" t="s">
        <v>190</v>
      </c>
      <c r="C91" s="95" t="s">
        <v>191</v>
      </c>
      <c r="D91" s="95" t="s">
        <v>26</v>
      </c>
      <c r="E91" s="83">
        <v>0.24</v>
      </c>
      <c r="F91" s="83">
        <v>0.55000000000000004</v>
      </c>
      <c r="G91" s="83">
        <v>0.3</v>
      </c>
      <c r="H91" s="99">
        <v>1.5</v>
      </c>
      <c r="I91" s="99">
        <v>1.86</v>
      </c>
      <c r="J91" s="99">
        <v>1.86</v>
      </c>
      <c r="K91" s="99">
        <v>1.86</v>
      </c>
      <c r="L91" s="99">
        <v>1.71</v>
      </c>
      <c r="M91" s="336">
        <v>1.5</v>
      </c>
      <c r="N91" s="337">
        <f t="shared" si="45"/>
        <v>0.55000000000000004</v>
      </c>
      <c r="O91" s="337">
        <f t="shared" si="45"/>
        <v>0.3</v>
      </c>
      <c r="P91" s="337">
        <f t="shared" si="45"/>
        <v>1.5</v>
      </c>
      <c r="Q91" s="337">
        <f>I91</f>
        <v>1.86</v>
      </c>
      <c r="R91" s="337">
        <f t="shared" si="44"/>
        <v>1.86</v>
      </c>
      <c r="S91" s="337">
        <f t="shared" si="44"/>
        <v>1.86</v>
      </c>
      <c r="T91" s="337">
        <f t="shared" si="44"/>
        <v>1.71</v>
      </c>
      <c r="U91" s="115">
        <f t="shared" si="36"/>
        <v>1.5825</v>
      </c>
      <c r="V91" s="115">
        <f t="shared" si="46"/>
        <v>0.58025000000000004</v>
      </c>
      <c r="W91" s="115">
        <f t="shared" si="46"/>
        <v>0.31649999999999995</v>
      </c>
      <c r="X91" s="115">
        <f t="shared" si="46"/>
        <v>1.5825</v>
      </c>
      <c r="Y91" s="115">
        <f t="shared" si="37"/>
        <v>1.9622999999999999</v>
      </c>
      <c r="Z91" s="115">
        <f t="shared" si="38"/>
        <v>1.9622999999999999</v>
      </c>
      <c r="AA91" s="115">
        <f t="shared" si="39"/>
        <v>1.9622999999999999</v>
      </c>
      <c r="AB91" s="128">
        <f t="shared" si="40"/>
        <v>1.8040499999999999</v>
      </c>
      <c r="AC91" s="116">
        <v>1.5</v>
      </c>
      <c r="AD91" s="117"/>
      <c r="AE91" s="117"/>
      <c r="AF91" s="118"/>
      <c r="AG91" s="109">
        <v>0.55000000000000004</v>
      </c>
      <c r="AH91" s="109"/>
      <c r="AI91" s="110">
        <v>0.3</v>
      </c>
      <c r="AJ91" s="111">
        <v>1.5</v>
      </c>
      <c r="AK91" s="111">
        <v>1.5</v>
      </c>
      <c r="AL91" s="111">
        <v>1.5</v>
      </c>
      <c r="AM91" s="111">
        <v>1.5</v>
      </c>
      <c r="AN91" s="112">
        <v>1.5</v>
      </c>
      <c r="AO91" s="111">
        <v>1.5</v>
      </c>
    </row>
    <row r="92" spans="1:41" ht="89.25" x14ac:dyDescent="0.2">
      <c r="A92" s="94" t="s">
        <v>192</v>
      </c>
      <c r="B92" s="94" t="s">
        <v>532</v>
      </c>
      <c r="C92" s="95" t="s">
        <v>193</v>
      </c>
      <c r="D92" s="95" t="s">
        <v>32</v>
      </c>
      <c r="E92" s="83" t="s">
        <v>32</v>
      </c>
      <c r="F92" s="83" t="s">
        <v>32</v>
      </c>
      <c r="G92" s="83" t="s">
        <v>32</v>
      </c>
      <c r="H92" s="83" t="s">
        <v>32</v>
      </c>
      <c r="I92" s="83" t="s">
        <v>32</v>
      </c>
      <c r="J92" s="83" t="s">
        <v>32</v>
      </c>
      <c r="K92" s="83" t="s">
        <v>32</v>
      </c>
      <c r="L92" s="83" t="s">
        <v>32</v>
      </c>
      <c r="M92" s="341" t="s">
        <v>32</v>
      </c>
      <c r="N92" s="341" t="s">
        <v>32</v>
      </c>
      <c r="O92" s="341" t="s">
        <v>32</v>
      </c>
      <c r="P92" s="341" t="s">
        <v>32</v>
      </c>
      <c r="Q92" s="95" t="s">
        <v>32</v>
      </c>
      <c r="R92" s="95" t="s">
        <v>32</v>
      </c>
      <c r="S92" s="95" t="s">
        <v>32</v>
      </c>
      <c r="T92" s="95" t="s">
        <v>32</v>
      </c>
      <c r="U92" s="304" t="s">
        <v>32</v>
      </c>
      <c r="V92" s="304" t="s">
        <v>32</v>
      </c>
      <c r="W92" s="304" t="s">
        <v>32</v>
      </c>
      <c r="X92" s="304" t="s">
        <v>32</v>
      </c>
      <c r="Y92" s="304" t="s">
        <v>32</v>
      </c>
      <c r="Z92" s="304" t="s">
        <v>32</v>
      </c>
      <c r="AA92" s="304" t="s">
        <v>32</v>
      </c>
      <c r="AB92" s="308" t="s">
        <v>32</v>
      </c>
      <c r="AC92" s="116" t="s">
        <v>32</v>
      </c>
      <c r="AD92" s="117"/>
      <c r="AE92" s="117"/>
      <c r="AF92" s="118"/>
      <c r="AG92" s="109">
        <v>0.55000000000000004</v>
      </c>
      <c r="AH92" s="109"/>
      <c r="AI92" s="110" t="s">
        <v>32</v>
      </c>
      <c r="AJ92" s="111">
        <v>1.5</v>
      </c>
      <c r="AK92" s="111">
        <v>1.5</v>
      </c>
      <c r="AL92" s="111">
        <v>1.5</v>
      </c>
      <c r="AM92" s="111">
        <v>1.5</v>
      </c>
      <c r="AN92" s="112">
        <v>1.5</v>
      </c>
      <c r="AO92" s="111">
        <v>1.5</v>
      </c>
    </row>
    <row r="93" spans="1:41" ht="167.25" customHeight="1" x14ac:dyDescent="0.2">
      <c r="A93" s="94" t="s">
        <v>194</v>
      </c>
      <c r="B93" s="94" t="s">
        <v>195</v>
      </c>
      <c r="C93" s="95" t="s">
        <v>196</v>
      </c>
      <c r="D93" s="95" t="s">
        <v>26</v>
      </c>
      <c r="E93" s="83">
        <v>0.24</v>
      </c>
      <c r="F93" s="83">
        <v>0.55000000000000004</v>
      </c>
      <c r="G93" s="83">
        <v>0.3</v>
      </c>
      <c r="H93" s="99">
        <v>1.5</v>
      </c>
      <c r="I93" s="99">
        <v>1.86</v>
      </c>
      <c r="J93" s="99">
        <v>1.86</v>
      </c>
      <c r="K93" s="99">
        <v>1.86</v>
      </c>
      <c r="L93" s="99">
        <v>1.71</v>
      </c>
      <c r="M93" s="165">
        <v>1.5</v>
      </c>
      <c r="N93" s="114">
        <f t="shared" ref="N93:T94" si="47">F93</f>
        <v>0.55000000000000004</v>
      </c>
      <c r="O93" s="114">
        <f t="shared" si="47"/>
        <v>0.3</v>
      </c>
      <c r="P93" s="114">
        <f t="shared" si="47"/>
        <v>1.5</v>
      </c>
      <c r="Q93" s="114">
        <f t="shared" si="47"/>
        <v>1.86</v>
      </c>
      <c r="R93" s="114">
        <f t="shared" si="47"/>
        <v>1.86</v>
      </c>
      <c r="S93" s="114">
        <f t="shared" si="47"/>
        <v>1.86</v>
      </c>
      <c r="T93" s="114">
        <f t="shared" si="47"/>
        <v>1.71</v>
      </c>
      <c r="U93" s="115">
        <f t="shared" ref="U93:AB94" si="48">M93*105.5%</f>
        <v>1.5825</v>
      </c>
      <c r="V93" s="115">
        <f t="shared" si="48"/>
        <v>0.58025000000000004</v>
      </c>
      <c r="W93" s="115">
        <f t="shared" si="48"/>
        <v>0.31649999999999995</v>
      </c>
      <c r="X93" s="115">
        <f t="shared" si="48"/>
        <v>1.5825</v>
      </c>
      <c r="Y93" s="115">
        <f t="shared" si="48"/>
        <v>1.9622999999999999</v>
      </c>
      <c r="Z93" s="115">
        <f t="shared" si="48"/>
        <v>1.9622999999999999</v>
      </c>
      <c r="AA93" s="115">
        <f t="shared" si="48"/>
        <v>1.9622999999999999</v>
      </c>
      <c r="AB93" s="128">
        <f t="shared" si="48"/>
        <v>1.8040499999999999</v>
      </c>
      <c r="AC93" s="116">
        <v>1.5</v>
      </c>
      <c r="AD93" s="117"/>
      <c r="AE93" s="117"/>
      <c r="AF93" s="118"/>
      <c r="AG93" s="109">
        <v>0.55000000000000004</v>
      </c>
      <c r="AH93" s="109"/>
      <c r="AI93" s="110">
        <v>0.3</v>
      </c>
      <c r="AJ93" s="111">
        <v>1.5</v>
      </c>
      <c r="AK93" s="111">
        <v>1.5</v>
      </c>
      <c r="AL93" s="111">
        <v>1.5</v>
      </c>
      <c r="AM93" s="111">
        <v>1.5</v>
      </c>
      <c r="AN93" s="112">
        <v>1.5</v>
      </c>
      <c r="AO93" s="111">
        <v>1.5</v>
      </c>
    </row>
    <row r="94" spans="1:41" ht="195.75" customHeight="1" x14ac:dyDescent="0.2">
      <c r="A94" s="94" t="s">
        <v>197</v>
      </c>
      <c r="B94" s="94" t="s">
        <v>198</v>
      </c>
      <c r="C94" s="95" t="s">
        <v>199</v>
      </c>
      <c r="D94" s="95" t="s">
        <v>26</v>
      </c>
      <c r="E94" s="83">
        <v>0.32</v>
      </c>
      <c r="F94" s="83">
        <v>0.55000000000000004</v>
      </c>
      <c r="G94" s="83">
        <v>0.32</v>
      </c>
      <c r="H94" s="99">
        <v>1.5</v>
      </c>
      <c r="I94" s="99">
        <v>1.86</v>
      </c>
      <c r="J94" s="99">
        <v>1.86</v>
      </c>
      <c r="K94" s="99">
        <v>1.86</v>
      </c>
      <c r="L94" s="99">
        <v>1.71</v>
      </c>
      <c r="M94" s="336">
        <v>1.5</v>
      </c>
      <c r="N94" s="337">
        <f t="shared" si="47"/>
        <v>0.55000000000000004</v>
      </c>
      <c r="O94" s="337">
        <f t="shared" si="47"/>
        <v>0.32</v>
      </c>
      <c r="P94" s="337">
        <f t="shared" si="47"/>
        <v>1.5</v>
      </c>
      <c r="Q94" s="337">
        <f t="shared" si="47"/>
        <v>1.86</v>
      </c>
      <c r="R94" s="337">
        <f t="shared" si="47"/>
        <v>1.86</v>
      </c>
      <c r="S94" s="337">
        <f t="shared" si="47"/>
        <v>1.86</v>
      </c>
      <c r="T94" s="337">
        <f t="shared" si="47"/>
        <v>1.71</v>
      </c>
      <c r="U94" s="115">
        <f t="shared" si="48"/>
        <v>1.5825</v>
      </c>
      <c r="V94" s="115">
        <f t="shared" si="48"/>
        <v>0.58025000000000004</v>
      </c>
      <c r="W94" s="115">
        <f t="shared" si="48"/>
        <v>0.33760000000000001</v>
      </c>
      <c r="X94" s="115">
        <f t="shared" si="48"/>
        <v>1.5825</v>
      </c>
      <c r="Y94" s="115">
        <f t="shared" si="48"/>
        <v>1.9622999999999999</v>
      </c>
      <c r="Z94" s="115">
        <f t="shared" si="48"/>
        <v>1.9622999999999999</v>
      </c>
      <c r="AA94" s="115">
        <f t="shared" si="48"/>
        <v>1.9622999999999999</v>
      </c>
      <c r="AB94" s="128">
        <f t="shared" si="48"/>
        <v>1.8040499999999999</v>
      </c>
      <c r="AC94" s="116">
        <v>1.5</v>
      </c>
      <c r="AD94" s="117"/>
      <c r="AE94" s="117"/>
      <c r="AF94" s="118"/>
      <c r="AG94" s="109">
        <v>0.55000000000000004</v>
      </c>
      <c r="AH94" s="109"/>
      <c r="AI94" s="110">
        <v>0.3</v>
      </c>
      <c r="AJ94" s="111">
        <v>1.5</v>
      </c>
      <c r="AK94" s="111">
        <v>1.5</v>
      </c>
      <c r="AL94" s="111">
        <v>1.5</v>
      </c>
      <c r="AM94" s="111">
        <v>1.5</v>
      </c>
      <c r="AN94" s="112">
        <v>1.5</v>
      </c>
      <c r="AO94" s="111">
        <v>1.5</v>
      </c>
    </row>
    <row r="95" spans="1:41" ht="91.5" customHeight="1" x14ac:dyDescent="0.2">
      <c r="A95" s="94" t="s">
        <v>200</v>
      </c>
      <c r="B95" s="94" t="s">
        <v>533</v>
      </c>
      <c r="C95" s="95" t="s">
        <v>201</v>
      </c>
      <c r="D95" s="95" t="s">
        <v>32</v>
      </c>
      <c r="E95" s="83" t="s">
        <v>32</v>
      </c>
      <c r="F95" s="83" t="s">
        <v>32</v>
      </c>
      <c r="G95" s="83" t="s">
        <v>32</v>
      </c>
      <c r="H95" s="83" t="s">
        <v>32</v>
      </c>
      <c r="I95" s="83" t="s">
        <v>32</v>
      </c>
      <c r="J95" s="83" t="s">
        <v>32</v>
      </c>
      <c r="K95" s="83" t="s">
        <v>32</v>
      </c>
      <c r="L95" s="83" t="s">
        <v>32</v>
      </c>
      <c r="M95" s="341" t="s">
        <v>32</v>
      </c>
      <c r="N95" s="341" t="s">
        <v>32</v>
      </c>
      <c r="O95" s="341" t="s">
        <v>32</v>
      </c>
      <c r="P95" s="341" t="s">
        <v>32</v>
      </c>
      <c r="Q95" s="95" t="s">
        <v>32</v>
      </c>
      <c r="R95" s="95" t="s">
        <v>32</v>
      </c>
      <c r="S95" s="95" t="s">
        <v>32</v>
      </c>
      <c r="T95" s="95" t="s">
        <v>32</v>
      </c>
      <c r="U95" s="304" t="s">
        <v>32</v>
      </c>
      <c r="V95" s="304" t="s">
        <v>32</v>
      </c>
      <c r="W95" s="304" t="s">
        <v>32</v>
      </c>
      <c r="X95" s="304" t="s">
        <v>32</v>
      </c>
      <c r="Y95" s="304" t="s">
        <v>32</v>
      </c>
      <c r="Z95" s="304" t="s">
        <v>32</v>
      </c>
      <c r="AA95" s="304" t="s">
        <v>32</v>
      </c>
      <c r="AB95" s="308" t="s">
        <v>32</v>
      </c>
      <c r="AC95" s="116" t="s">
        <v>32</v>
      </c>
      <c r="AD95" s="117"/>
      <c r="AE95" s="117"/>
      <c r="AF95" s="118"/>
      <c r="AG95" s="109">
        <v>0.55000000000000004</v>
      </c>
      <c r="AH95" s="109"/>
      <c r="AI95" s="110" t="s">
        <v>32</v>
      </c>
      <c r="AJ95" s="111">
        <v>1.5</v>
      </c>
      <c r="AK95" s="111">
        <v>1.5</v>
      </c>
      <c r="AL95" s="111">
        <v>1.5</v>
      </c>
      <c r="AM95" s="111">
        <v>1.5</v>
      </c>
      <c r="AN95" s="112">
        <v>1.5</v>
      </c>
      <c r="AO95" s="111">
        <v>1.5</v>
      </c>
    </row>
    <row r="96" spans="1:41" ht="78.75" customHeight="1" x14ac:dyDescent="0.2">
      <c r="A96" s="94" t="s">
        <v>202</v>
      </c>
      <c r="B96" s="94" t="s">
        <v>203</v>
      </c>
      <c r="C96" s="95" t="s">
        <v>204</v>
      </c>
      <c r="D96" s="95" t="s">
        <v>26</v>
      </c>
      <c r="E96" s="83">
        <v>0.24</v>
      </c>
      <c r="F96" s="83">
        <v>0.55000000000000004</v>
      </c>
      <c r="G96" s="83">
        <v>0.3</v>
      </c>
      <c r="H96" s="99">
        <v>1.5</v>
      </c>
      <c r="I96" s="99">
        <v>1.86</v>
      </c>
      <c r="J96" s="99">
        <v>1.86</v>
      </c>
      <c r="K96" s="99">
        <v>1.86</v>
      </c>
      <c r="L96" s="99">
        <v>1.71</v>
      </c>
      <c r="M96" s="336">
        <v>1.5</v>
      </c>
      <c r="N96" s="337">
        <f t="shared" ref="N96:T96" si="49">F96</f>
        <v>0.55000000000000004</v>
      </c>
      <c r="O96" s="337">
        <f t="shared" si="49"/>
        <v>0.3</v>
      </c>
      <c r="P96" s="337">
        <f t="shared" si="49"/>
        <v>1.5</v>
      </c>
      <c r="Q96" s="337">
        <f t="shared" si="49"/>
        <v>1.86</v>
      </c>
      <c r="R96" s="337">
        <f t="shared" si="49"/>
        <v>1.86</v>
      </c>
      <c r="S96" s="337">
        <f t="shared" si="49"/>
        <v>1.86</v>
      </c>
      <c r="T96" s="337">
        <f t="shared" si="49"/>
        <v>1.71</v>
      </c>
      <c r="U96" s="115">
        <f t="shared" ref="U96:AB96" si="50">M96*105.5%</f>
        <v>1.5825</v>
      </c>
      <c r="V96" s="115">
        <f t="shared" si="50"/>
        <v>0.58025000000000004</v>
      </c>
      <c r="W96" s="115">
        <f t="shared" si="50"/>
        <v>0.31649999999999995</v>
      </c>
      <c r="X96" s="115">
        <f t="shared" si="50"/>
        <v>1.5825</v>
      </c>
      <c r="Y96" s="115">
        <f t="shared" si="50"/>
        <v>1.9622999999999999</v>
      </c>
      <c r="Z96" s="115">
        <f t="shared" si="50"/>
        <v>1.9622999999999999</v>
      </c>
      <c r="AA96" s="115">
        <f t="shared" si="50"/>
        <v>1.9622999999999999</v>
      </c>
      <c r="AB96" s="128">
        <f t="shared" si="50"/>
        <v>1.8040499999999999</v>
      </c>
      <c r="AC96" s="116">
        <v>1.5</v>
      </c>
      <c r="AD96" s="117"/>
      <c r="AE96" s="117"/>
      <c r="AF96" s="118"/>
      <c r="AG96" s="109">
        <v>0.55000000000000004</v>
      </c>
      <c r="AH96" s="109"/>
      <c r="AI96" s="110">
        <v>0.3</v>
      </c>
      <c r="AJ96" s="111">
        <v>1.5</v>
      </c>
      <c r="AK96" s="111">
        <v>1.5</v>
      </c>
      <c r="AL96" s="111">
        <v>1.5</v>
      </c>
      <c r="AM96" s="111">
        <v>1.5</v>
      </c>
      <c r="AN96" s="112">
        <v>1.5</v>
      </c>
      <c r="AO96" s="111">
        <v>1.5</v>
      </c>
    </row>
    <row r="97" spans="1:41" ht="14.25" x14ac:dyDescent="0.2">
      <c r="A97" s="94" t="s">
        <v>205</v>
      </c>
      <c r="B97" s="94" t="s">
        <v>206</v>
      </c>
      <c r="C97" s="95" t="s">
        <v>207</v>
      </c>
      <c r="D97" s="95" t="s">
        <v>26</v>
      </c>
      <c r="E97" s="96">
        <v>1.55</v>
      </c>
      <c r="F97" s="97"/>
      <c r="G97" s="97"/>
      <c r="H97" s="98"/>
      <c r="I97" s="99">
        <v>1.65</v>
      </c>
      <c r="J97" s="99">
        <v>2.2000000000000002</v>
      </c>
      <c r="K97" s="99">
        <v>1.65</v>
      </c>
      <c r="L97" s="99">
        <v>1.71</v>
      </c>
      <c r="M97" s="136">
        <f>E97</f>
        <v>1.55</v>
      </c>
      <c r="N97" s="137"/>
      <c r="O97" s="137"/>
      <c r="P97" s="138"/>
      <c r="Q97" s="114">
        <f t="shared" ref="Q97:T98" si="51">I97</f>
        <v>1.65</v>
      </c>
      <c r="R97" s="114">
        <f t="shared" si="51"/>
        <v>2.2000000000000002</v>
      </c>
      <c r="S97" s="114">
        <f t="shared" si="51"/>
        <v>1.65</v>
      </c>
      <c r="T97" s="114">
        <f t="shared" si="51"/>
        <v>1.71</v>
      </c>
      <c r="U97" s="125">
        <f>M97*105.5%</f>
        <v>1.6352499999999999</v>
      </c>
      <c r="V97" s="126"/>
      <c r="W97" s="126"/>
      <c r="X97" s="127"/>
      <c r="Y97" s="115">
        <f t="shared" ref="Y97:AB98" si="52">Q97*105.5%</f>
        <v>1.7407499999999998</v>
      </c>
      <c r="Z97" s="115">
        <f t="shared" si="52"/>
        <v>2.3210000000000002</v>
      </c>
      <c r="AA97" s="115">
        <f t="shared" si="52"/>
        <v>1.7407499999999998</v>
      </c>
      <c r="AB97" s="128">
        <f t="shared" si="52"/>
        <v>1.8040499999999999</v>
      </c>
      <c r="AC97" s="116">
        <v>1.5</v>
      </c>
      <c r="AD97" s="117"/>
      <c r="AE97" s="117"/>
      <c r="AF97" s="118"/>
      <c r="AG97" s="109">
        <v>0.55000000000000004</v>
      </c>
      <c r="AH97" s="109"/>
      <c r="AI97" s="110">
        <v>0.3</v>
      </c>
      <c r="AJ97" s="111">
        <v>1.5</v>
      </c>
      <c r="AK97" s="111">
        <v>1.5</v>
      </c>
      <c r="AL97" s="111">
        <v>1.5</v>
      </c>
      <c r="AM97" s="111">
        <v>1.5</v>
      </c>
      <c r="AN97" s="112">
        <v>1.5</v>
      </c>
      <c r="AO97" s="111">
        <v>1.5</v>
      </c>
    </row>
    <row r="98" spans="1:41" ht="66" customHeight="1" x14ac:dyDescent="0.2">
      <c r="A98" s="94" t="s">
        <v>208</v>
      </c>
      <c r="B98" s="94" t="s">
        <v>209</v>
      </c>
      <c r="C98" s="95" t="s">
        <v>210</v>
      </c>
      <c r="D98" s="95" t="s">
        <v>26</v>
      </c>
      <c r="E98" s="83">
        <v>0.24</v>
      </c>
      <c r="F98" s="83">
        <v>0.55000000000000004</v>
      </c>
      <c r="G98" s="83">
        <v>0.3</v>
      </c>
      <c r="H98" s="99">
        <v>1.5</v>
      </c>
      <c r="I98" s="99">
        <v>1.86</v>
      </c>
      <c r="J98" s="99">
        <v>1.86</v>
      </c>
      <c r="K98" s="99">
        <v>1.86</v>
      </c>
      <c r="L98" s="99">
        <v>1.71</v>
      </c>
      <c r="M98" s="336">
        <v>1.5</v>
      </c>
      <c r="N98" s="337">
        <f>F98</f>
        <v>0.55000000000000004</v>
      </c>
      <c r="O98" s="337">
        <f>G98</f>
        <v>0.3</v>
      </c>
      <c r="P98" s="337">
        <f>H98</f>
        <v>1.5</v>
      </c>
      <c r="Q98" s="337">
        <f t="shared" si="51"/>
        <v>1.86</v>
      </c>
      <c r="R98" s="337">
        <f t="shared" si="51"/>
        <v>1.86</v>
      </c>
      <c r="S98" s="337">
        <f t="shared" si="51"/>
        <v>1.86</v>
      </c>
      <c r="T98" s="337">
        <f t="shared" si="51"/>
        <v>1.71</v>
      </c>
      <c r="U98" s="115">
        <f>M98*105.5%</f>
        <v>1.5825</v>
      </c>
      <c r="V98" s="115">
        <f>N98*105.5%</f>
        <v>0.58025000000000004</v>
      </c>
      <c r="W98" s="115">
        <f>O98*105.5%</f>
        <v>0.31649999999999995</v>
      </c>
      <c r="X98" s="115">
        <f>P98*105.5%</f>
        <v>1.5825</v>
      </c>
      <c r="Y98" s="115">
        <f t="shared" si="52"/>
        <v>1.9622999999999999</v>
      </c>
      <c r="Z98" s="115">
        <f t="shared" si="52"/>
        <v>1.9622999999999999</v>
      </c>
      <c r="AA98" s="115">
        <f t="shared" si="52"/>
        <v>1.9622999999999999</v>
      </c>
      <c r="AB98" s="128">
        <f t="shared" si="52"/>
        <v>1.8040499999999999</v>
      </c>
      <c r="AC98" s="116">
        <v>1.5</v>
      </c>
      <c r="AD98" s="117"/>
      <c r="AE98" s="117"/>
      <c r="AF98" s="118"/>
      <c r="AG98" s="109">
        <v>0.55000000000000004</v>
      </c>
      <c r="AH98" s="109"/>
      <c r="AI98" s="110">
        <v>0.3</v>
      </c>
      <c r="AJ98" s="111">
        <v>1.5</v>
      </c>
      <c r="AK98" s="111">
        <v>1.5</v>
      </c>
      <c r="AL98" s="111">
        <v>1.5</v>
      </c>
      <c r="AM98" s="111">
        <v>1.5</v>
      </c>
      <c r="AN98" s="112">
        <v>1.5</v>
      </c>
      <c r="AO98" s="111">
        <v>1.5</v>
      </c>
    </row>
    <row r="99" spans="1:41" ht="76.5" x14ac:dyDescent="0.2">
      <c r="A99" s="94" t="s">
        <v>211</v>
      </c>
      <c r="B99" s="94" t="s">
        <v>534</v>
      </c>
      <c r="C99" s="95" t="s">
        <v>212</v>
      </c>
      <c r="D99" s="95" t="s">
        <v>32</v>
      </c>
      <c r="E99" s="83" t="s">
        <v>32</v>
      </c>
      <c r="F99" s="83" t="s">
        <v>32</v>
      </c>
      <c r="G99" s="83" t="s">
        <v>32</v>
      </c>
      <c r="H99" s="83" t="s">
        <v>32</v>
      </c>
      <c r="I99" s="83" t="s">
        <v>32</v>
      </c>
      <c r="J99" s="83" t="s">
        <v>32</v>
      </c>
      <c r="K99" s="83" t="s">
        <v>32</v>
      </c>
      <c r="L99" s="83" t="s">
        <v>32</v>
      </c>
      <c r="M99" s="341" t="s">
        <v>32</v>
      </c>
      <c r="N99" s="341" t="s">
        <v>32</v>
      </c>
      <c r="O99" s="341" t="s">
        <v>32</v>
      </c>
      <c r="P99" s="341" t="s">
        <v>32</v>
      </c>
      <c r="Q99" s="95" t="s">
        <v>32</v>
      </c>
      <c r="R99" s="95" t="s">
        <v>32</v>
      </c>
      <c r="S99" s="95" t="s">
        <v>32</v>
      </c>
      <c r="T99" s="95" t="s">
        <v>32</v>
      </c>
      <c r="U99" s="304" t="s">
        <v>32</v>
      </c>
      <c r="V99" s="304" t="s">
        <v>32</v>
      </c>
      <c r="W99" s="304" t="s">
        <v>32</v>
      </c>
      <c r="X99" s="304" t="s">
        <v>32</v>
      </c>
      <c r="Y99" s="304" t="s">
        <v>32</v>
      </c>
      <c r="Z99" s="304" t="s">
        <v>32</v>
      </c>
      <c r="AA99" s="304" t="s">
        <v>32</v>
      </c>
      <c r="AB99" s="308" t="s">
        <v>32</v>
      </c>
      <c r="AC99" s="116" t="s">
        <v>32</v>
      </c>
      <c r="AD99" s="117"/>
      <c r="AE99" s="117"/>
      <c r="AF99" s="118"/>
      <c r="AG99" s="109">
        <v>0.55000000000000004</v>
      </c>
      <c r="AH99" s="109"/>
      <c r="AI99" s="110" t="s">
        <v>32</v>
      </c>
      <c r="AJ99" s="111">
        <v>1.5</v>
      </c>
      <c r="AK99" s="111">
        <v>1.5</v>
      </c>
      <c r="AL99" s="111">
        <v>1.5</v>
      </c>
      <c r="AM99" s="111">
        <v>1.5</v>
      </c>
      <c r="AN99" s="112">
        <v>1.5</v>
      </c>
      <c r="AO99" s="111">
        <v>1.5</v>
      </c>
    </row>
    <row r="100" spans="1:41" ht="63.75" x14ac:dyDescent="0.2">
      <c r="A100" s="94" t="s">
        <v>213</v>
      </c>
      <c r="B100" s="94" t="s">
        <v>214</v>
      </c>
      <c r="C100" s="95" t="s">
        <v>215</v>
      </c>
      <c r="D100" s="95" t="s">
        <v>26</v>
      </c>
      <c r="E100" s="83">
        <v>0.24</v>
      </c>
      <c r="F100" s="83">
        <v>0.55000000000000004</v>
      </c>
      <c r="G100" s="83">
        <v>0.3</v>
      </c>
      <c r="H100" s="99">
        <v>1.5</v>
      </c>
      <c r="I100" s="99">
        <v>1.86</v>
      </c>
      <c r="J100" s="99">
        <v>1.86</v>
      </c>
      <c r="K100" s="99">
        <v>1.86</v>
      </c>
      <c r="L100" s="99">
        <v>1.71</v>
      </c>
      <c r="M100" s="336">
        <v>1.5</v>
      </c>
      <c r="N100" s="337">
        <f t="shared" ref="N100:T101" si="53">F100</f>
        <v>0.55000000000000004</v>
      </c>
      <c r="O100" s="337">
        <f t="shared" si="53"/>
        <v>0.3</v>
      </c>
      <c r="P100" s="337">
        <f t="shared" si="53"/>
        <v>1.5</v>
      </c>
      <c r="Q100" s="337">
        <f t="shared" si="53"/>
        <v>1.86</v>
      </c>
      <c r="R100" s="337">
        <f t="shared" si="53"/>
        <v>1.86</v>
      </c>
      <c r="S100" s="337">
        <f t="shared" si="53"/>
        <v>1.86</v>
      </c>
      <c r="T100" s="337">
        <f t="shared" si="53"/>
        <v>1.71</v>
      </c>
      <c r="U100" s="115">
        <f t="shared" ref="U100:AB101" si="54">M100*105.5%</f>
        <v>1.5825</v>
      </c>
      <c r="V100" s="115">
        <f t="shared" si="54"/>
        <v>0.58025000000000004</v>
      </c>
      <c r="W100" s="115">
        <f t="shared" si="54"/>
        <v>0.31649999999999995</v>
      </c>
      <c r="X100" s="115">
        <f t="shared" si="54"/>
        <v>1.5825</v>
      </c>
      <c r="Y100" s="115">
        <f t="shared" si="54"/>
        <v>1.9622999999999999</v>
      </c>
      <c r="Z100" s="115">
        <f t="shared" si="54"/>
        <v>1.9622999999999999</v>
      </c>
      <c r="AA100" s="115">
        <f t="shared" si="54"/>
        <v>1.9622999999999999</v>
      </c>
      <c r="AB100" s="128">
        <f t="shared" si="54"/>
        <v>1.8040499999999999</v>
      </c>
      <c r="AC100" s="116">
        <v>1.5</v>
      </c>
      <c r="AD100" s="117"/>
      <c r="AE100" s="117"/>
      <c r="AF100" s="118"/>
      <c r="AG100" s="109">
        <v>0.55000000000000004</v>
      </c>
      <c r="AH100" s="109"/>
      <c r="AI100" s="110">
        <v>0.3</v>
      </c>
      <c r="AJ100" s="111">
        <v>1.5</v>
      </c>
      <c r="AK100" s="111">
        <v>1.5</v>
      </c>
      <c r="AL100" s="111">
        <v>1.5</v>
      </c>
      <c r="AM100" s="111">
        <v>1.5</v>
      </c>
      <c r="AN100" s="112">
        <v>1.5</v>
      </c>
      <c r="AO100" s="111">
        <v>1.5</v>
      </c>
    </row>
    <row r="101" spans="1:41" ht="128.25" customHeight="1" x14ac:dyDescent="0.2">
      <c r="A101" s="94" t="s">
        <v>216</v>
      </c>
      <c r="B101" s="94" t="s">
        <v>217</v>
      </c>
      <c r="C101" s="95" t="s">
        <v>218</v>
      </c>
      <c r="D101" s="95" t="s">
        <v>26</v>
      </c>
      <c r="E101" s="83">
        <v>0.24</v>
      </c>
      <c r="F101" s="83">
        <v>0.55000000000000004</v>
      </c>
      <c r="G101" s="83">
        <v>0.3</v>
      </c>
      <c r="H101" s="99">
        <v>1.5</v>
      </c>
      <c r="I101" s="99">
        <v>1.86</v>
      </c>
      <c r="J101" s="99">
        <v>1.86</v>
      </c>
      <c r="K101" s="99">
        <v>1.86</v>
      </c>
      <c r="L101" s="99">
        <v>1.71</v>
      </c>
      <c r="M101" s="336">
        <v>1.5</v>
      </c>
      <c r="N101" s="337">
        <f t="shared" si="53"/>
        <v>0.55000000000000004</v>
      </c>
      <c r="O101" s="337">
        <f t="shared" si="53"/>
        <v>0.3</v>
      </c>
      <c r="P101" s="337">
        <f t="shared" si="53"/>
        <v>1.5</v>
      </c>
      <c r="Q101" s="337">
        <f t="shared" si="53"/>
        <v>1.86</v>
      </c>
      <c r="R101" s="337">
        <f t="shared" si="53"/>
        <v>1.86</v>
      </c>
      <c r="S101" s="337">
        <f t="shared" si="53"/>
        <v>1.86</v>
      </c>
      <c r="T101" s="337">
        <f t="shared" si="53"/>
        <v>1.71</v>
      </c>
      <c r="U101" s="115">
        <f t="shared" si="54"/>
        <v>1.5825</v>
      </c>
      <c r="V101" s="115">
        <f t="shared" si="54"/>
        <v>0.58025000000000004</v>
      </c>
      <c r="W101" s="115">
        <f t="shared" si="54"/>
        <v>0.31649999999999995</v>
      </c>
      <c r="X101" s="115">
        <f t="shared" si="54"/>
        <v>1.5825</v>
      </c>
      <c r="Y101" s="115">
        <f t="shared" si="54"/>
        <v>1.9622999999999999</v>
      </c>
      <c r="Z101" s="115">
        <f t="shared" si="54"/>
        <v>1.9622999999999999</v>
      </c>
      <c r="AA101" s="115">
        <f t="shared" si="54"/>
        <v>1.9622999999999999</v>
      </c>
      <c r="AB101" s="128">
        <f t="shared" si="54"/>
        <v>1.8040499999999999</v>
      </c>
      <c r="AC101" s="116">
        <v>1.5</v>
      </c>
      <c r="AD101" s="117"/>
      <c r="AE101" s="117"/>
      <c r="AF101" s="118"/>
      <c r="AG101" s="109">
        <v>0.55000000000000004</v>
      </c>
      <c r="AH101" s="109"/>
      <c r="AI101" s="110">
        <v>0.3</v>
      </c>
      <c r="AJ101" s="111">
        <v>1.5</v>
      </c>
      <c r="AK101" s="111">
        <v>1.5</v>
      </c>
      <c r="AL101" s="111">
        <v>1.5</v>
      </c>
      <c r="AM101" s="111">
        <v>1.5</v>
      </c>
      <c r="AN101" s="112">
        <v>1.5</v>
      </c>
      <c r="AO101" s="111">
        <v>1.5</v>
      </c>
    </row>
    <row r="102" spans="1:41" ht="89.25" x14ac:dyDescent="0.2">
      <c r="A102" s="94" t="s">
        <v>219</v>
      </c>
      <c r="B102" s="94" t="s">
        <v>535</v>
      </c>
      <c r="C102" s="95" t="s">
        <v>220</v>
      </c>
      <c r="D102" s="95" t="s">
        <v>32</v>
      </c>
      <c r="E102" s="83" t="s">
        <v>32</v>
      </c>
      <c r="F102" s="83" t="s">
        <v>32</v>
      </c>
      <c r="G102" s="83" t="s">
        <v>32</v>
      </c>
      <c r="H102" s="83" t="s">
        <v>32</v>
      </c>
      <c r="I102" s="83" t="s">
        <v>32</v>
      </c>
      <c r="J102" s="83" t="s">
        <v>32</v>
      </c>
      <c r="K102" s="83" t="s">
        <v>32</v>
      </c>
      <c r="L102" s="83" t="s">
        <v>32</v>
      </c>
      <c r="M102" s="341" t="s">
        <v>32</v>
      </c>
      <c r="N102" s="341" t="s">
        <v>32</v>
      </c>
      <c r="O102" s="341" t="s">
        <v>32</v>
      </c>
      <c r="P102" s="341" t="s">
        <v>32</v>
      </c>
      <c r="Q102" s="95" t="s">
        <v>32</v>
      </c>
      <c r="R102" s="95" t="s">
        <v>32</v>
      </c>
      <c r="S102" s="95" t="s">
        <v>32</v>
      </c>
      <c r="T102" s="95" t="s">
        <v>32</v>
      </c>
      <c r="U102" s="304" t="s">
        <v>32</v>
      </c>
      <c r="V102" s="304" t="s">
        <v>32</v>
      </c>
      <c r="W102" s="304" t="s">
        <v>32</v>
      </c>
      <c r="X102" s="304" t="s">
        <v>32</v>
      </c>
      <c r="Y102" s="304" t="s">
        <v>32</v>
      </c>
      <c r="Z102" s="304" t="s">
        <v>32</v>
      </c>
      <c r="AA102" s="304" t="s">
        <v>32</v>
      </c>
      <c r="AB102" s="308" t="s">
        <v>32</v>
      </c>
      <c r="AC102" s="116" t="s">
        <v>32</v>
      </c>
      <c r="AD102" s="117"/>
      <c r="AE102" s="117"/>
      <c r="AF102" s="118"/>
      <c r="AG102" s="109">
        <v>0.55000000000000004</v>
      </c>
      <c r="AH102" s="109"/>
      <c r="AI102" s="110" t="s">
        <v>32</v>
      </c>
      <c r="AJ102" s="111">
        <v>1.5</v>
      </c>
      <c r="AK102" s="111">
        <v>1.5</v>
      </c>
      <c r="AL102" s="111">
        <v>1.5</v>
      </c>
      <c r="AM102" s="111">
        <v>1.5</v>
      </c>
      <c r="AN102" s="112">
        <v>1.5</v>
      </c>
      <c r="AO102" s="111">
        <v>1.5</v>
      </c>
    </row>
    <row r="103" spans="1:41" ht="102.75" customHeight="1" x14ac:dyDescent="0.2">
      <c r="A103" s="94" t="s">
        <v>221</v>
      </c>
      <c r="B103" s="94" t="s">
        <v>222</v>
      </c>
      <c r="C103" s="95" t="s">
        <v>223</v>
      </c>
      <c r="D103" s="95" t="s">
        <v>26</v>
      </c>
      <c r="E103" s="96">
        <v>4.83</v>
      </c>
      <c r="F103" s="97"/>
      <c r="G103" s="97"/>
      <c r="H103" s="98"/>
      <c r="I103" s="99">
        <v>1.71</v>
      </c>
      <c r="J103" s="99">
        <v>1.71</v>
      </c>
      <c r="K103" s="99">
        <v>1.71</v>
      </c>
      <c r="L103" s="99">
        <v>1.71</v>
      </c>
      <c r="M103" s="136">
        <f>E103</f>
        <v>4.83</v>
      </c>
      <c r="N103" s="137"/>
      <c r="O103" s="137"/>
      <c r="P103" s="138"/>
      <c r="Q103" s="114">
        <f t="shared" ref="Q103:T104" si="55">I103</f>
        <v>1.71</v>
      </c>
      <c r="R103" s="114">
        <f t="shared" si="55"/>
        <v>1.71</v>
      </c>
      <c r="S103" s="114">
        <f t="shared" si="55"/>
        <v>1.71</v>
      </c>
      <c r="T103" s="114">
        <f t="shared" si="55"/>
        <v>1.71</v>
      </c>
      <c r="U103" s="125">
        <f>M103*105.5%</f>
        <v>5.09565</v>
      </c>
      <c r="V103" s="126"/>
      <c r="W103" s="126"/>
      <c r="X103" s="127"/>
      <c r="Y103" s="115">
        <f t="shared" ref="Y103:AB104" si="56">Q103*105.5%</f>
        <v>1.8040499999999999</v>
      </c>
      <c r="Z103" s="115">
        <f t="shared" si="56"/>
        <v>1.8040499999999999</v>
      </c>
      <c r="AA103" s="115">
        <f t="shared" si="56"/>
        <v>1.8040499999999999</v>
      </c>
      <c r="AB103" s="128">
        <f t="shared" si="56"/>
        <v>1.8040499999999999</v>
      </c>
      <c r="AC103" s="116">
        <v>1.5</v>
      </c>
      <c r="AD103" s="117"/>
      <c r="AE103" s="117"/>
      <c r="AF103" s="118"/>
      <c r="AG103" s="109">
        <v>0.55000000000000004</v>
      </c>
      <c r="AH103" s="109"/>
      <c r="AI103" s="110">
        <v>1.5</v>
      </c>
      <c r="AJ103" s="111">
        <v>1.5</v>
      </c>
      <c r="AK103" s="111">
        <v>1.5</v>
      </c>
      <c r="AL103" s="111">
        <v>1.5</v>
      </c>
      <c r="AM103" s="111">
        <v>1.5</v>
      </c>
      <c r="AN103" s="112">
        <v>1.5</v>
      </c>
      <c r="AO103" s="111">
        <v>1.5</v>
      </c>
    </row>
    <row r="104" spans="1:41" ht="67.5" customHeight="1" x14ac:dyDescent="0.2">
      <c r="A104" s="94" t="s">
        <v>224</v>
      </c>
      <c r="B104" s="94" t="s">
        <v>225</v>
      </c>
      <c r="C104" s="95" t="s">
        <v>226</v>
      </c>
      <c r="D104" s="95" t="s">
        <v>26</v>
      </c>
      <c r="E104" s="96">
        <v>4.83</v>
      </c>
      <c r="F104" s="97"/>
      <c r="G104" s="97"/>
      <c r="H104" s="98"/>
      <c r="I104" s="99">
        <v>1.71</v>
      </c>
      <c r="J104" s="99">
        <v>1.71</v>
      </c>
      <c r="K104" s="99">
        <v>1.71</v>
      </c>
      <c r="L104" s="99">
        <v>1.71</v>
      </c>
      <c r="M104" s="136">
        <f>E104</f>
        <v>4.83</v>
      </c>
      <c r="N104" s="137"/>
      <c r="O104" s="137"/>
      <c r="P104" s="138"/>
      <c r="Q104" s="114">
        <f t="shared" si="55"/>
        <v>1.71</v>
      </c>
      <c r="R104" s="114">
        <f t="shared" si="55"/>
        <v>1.71</v>
      </c>
      <c r="S104" s="114">
        <f t="shared" si="55"/>
        <v>1.71</v>
      </c>
      <c r="T104" s="114">
        <f t="shared" si="55"/>
        <v>1.71</v>
      </c>
      <c r="U104" s="125">
        <f>M104*105.5%</f>
        <v>5.09565</v>
      </c>
      <c r="V104" s="126"/>
      <c r="W104" s="126"/>
      <c r="X104" s="127"/>
      <c r="Y104" s="115">
        <f t="shared" si="56"/>
        <v>1.8040499999999999</v>
      </c>
      <c r="Z104" s="115">
        <f t="shared" si="56"/>
        <v>1.8040499999999999</v>
      </c>
      <c r="AA104" s="115">
        <f t="shared" si="56"/>
        <v>1.8040499999999999</v>
      </c>
      <c r="AB104" s="128">
        <f t="shared" si="56"/>
        <v>1.8040499999999999</v>
      </c>
      <c r="AC104" s="116">
        <v>1.5</v>
      </c>
      <c r="AD104" s="117"/>
      <c r="AE104" s="117"/>
      <c r="AF104" s="118"/>
      <c r="AG104" s="109">
        <v>0.55000000000000004</v>
      </c>
      <c r="AH104" s="109"/>
      <c r="AI104" s="110">
        <v>1.5</v>
      </c>
      <c r="AJ104" s="111">
        <v>1.5</v>
      </c>
      <c r="AK104" s="111">
        <v>1.5</v>
      </c>
      <c r="AL104" s="111">
        <v>1.5</v>
      </c>
      <c r="AM104" s="111">
        <v>1.5</v>
      </c>
      <c r="AN104" s="112">
        <v>1.5</v>
      </c>
      <c r="AO104" s="111">
        <v>1.5</v>
      </c>
    </row>
    <row r="105" spans="1:41" ht="81" customHeight="1" x14ac:dyDescent="0.2">
      <c r="A105" s="94" t="s">
        <v>227</v>
      </c>
      <c r="B105" s="94" t="s">
        <v>536</v>
      </c>
      <c r="C105" s="95" t="s">
        <v>228</v>
      </c>
      <c r="D105" s="95" t="s">
        <v>32</v>
      </c>
      <c r="E105" s="83" t="s">
        <v>32</v>
      </c>
      <c r="F105" s="83" t="s">
        <v>32</v>
      </c>
      <c r="G105" s="83" t="s">
        <v>32</v>
      </c>
      <c r="H105" s="83" t="s">
        <v>32</v>
      </c>
      <c r="I105" s="83" t="s">
        <v>32</v>
      </c>
      <c r="J105" s="83" t="s">
        <v>32</v>
      </c>
      <c r="K105" s="83" t="s">
        <v>32</v>
      </c>
      <c r="L105" s="83" t="s">
        <v>32</v>
      </c>
      <c r="M105" s="341" t="s">
        <v>32</v>
      </c>
      <c r="N105" s="341" t="s">
        <v>32</v>
      </c>
      <c r="O105" s="341" t="s">
        <v>32</v>
      </c>
      <c r="P105" s="341" t="s">
        <v>32</v>
      </c>
      <c r="Q105" s="95" t="s">
        <v>32</v>
      </c>
      <c r="R105" s="95" t="s">
        <v>32</v>
      </c>
      <c r="S105" s="95" t="s">
        <v>32</v>
      </c>
      <c r="T105" s="95" t="s">
        <v>32</v>
      </c>
      <c r="U105" s="304" t="s">
        <v>32</v>
      </c>
      <c r="V105" s="304" t="s">
        <v>32</v>
      </c>
      <c r="W105" s="304" t="s">
        <v>32</v>
      </c>
      <c r="X105" s="304" t="s">
        <v>32</v>
      </c>
      <c r="Y105" s="304" t="s">
        <v>32</v>
      </c>
      <c r="Z105" s="304" t="s">
        <v>32</v>
      </c>
      <c r="AA105" s="304" t="s">
        <v>32</v>
      </c>
      <c r="AB105" s="308" t="s">
        <v>32</v>
      </c>
      <c r="AC105" s="116" t="s">
        <v>32</v>
      </c>
      <c r="AD105" s="117"/>
      <c r="AE105" s="117"/>
      <c r="AF105" s="118"/>
      <c r="AG105" s="109">
        <v>0.55000000000000004</v>
      </c>
      <c r="AH105" s="109"/>
      <c r="AI105" s="110" t="s">
        <v>32</v>
      </c>
      <c r="AJ105" s="111">
        <v>1.5</v>
      </c>
      <c r="AK105" s="111">
        <v>1.5</v>
      </c>
      <c r="AL105" s="111">
        <v>1.5</v>
      </c>
      <c r="AM105" s="111">
        <v>1.5</v>
      </c>
      <c r="AN105" s="112">
        <v>1.5</v>
      </c>
      <c r="AO105" s="111">
        <v>1.5</v>
      </c>
    </row>
    <row r="106" spans="1:41" ht="219" customHeight="1" x14ac:dyDescent="0.2">
      <c r="A106" s="94" t="s">
        <v>229</v>
      </c>
      <c r="B106" s="94" t="s">
        <v>230</v>
      </c>
      <c r="C106" s="95" t="s">
        <v>231</v>
      </c>
      <c r="D106" s="95" t="s">
        <v>26</v>
      </c>
      <c r="E106" s="83">
        <v>0.24</v>
      </c>
      <c r="F106" s="83">
        <v>0.55000000000000004</v>
      </c>
      <c r="G106" s="83">
        <v>0.3</v>
      </c>
      <c r="H106" s="99">
        <v>1.55</v>
      </c>
      <c r="I106" s="99">
        <v>1.86</v>
      </c>
      <c r="J106" s="99">
        <v>1.86</v>
      </c>
      <c r="K106" s="99">
        <v>1.86</v>
      </c>
      <c r="L106" s="99">
        <v>1.71</v>
      </c>
      <c r="M106" s="165">
        <v>1.5</v>
      </c>
      <c r="N106" s="114">
        <f t="shared" ref="N106:T108" si="57">F106</f>
        <v>0.55000000000000004</v>
      </c>
      <c r="O106" s="114">
        <f t="shared" si="57"/>
        <v>0.3</v>
      </c>
      <c r="P106" s="114">
        <f t="shared" si="57"/>
        <v>1.55</v>
      </c>
      <c r="Q106" s="114">
        <f t="shared" si="57"/>
        <v>1.86</v>
      </c>
      <c r="R106" s="114">
        <f t="shared" si="57"/>
        <v>1.86</v>
      </c>
      <c r="S106" s="114">
        <f t="shared" si="57"/>
        <v>1.86</v>
      </c>
      <c r="T106" s="114">
        <f t="shared" si="57"/>
        <v>1.71</v>
      </c>
      <c r="U106" s="115">
        <f t="shared" ref="U106:AB108" si="58">M106*105.5%</f>
        <v>1.5825</v>
      </c>
      <c r="V106" s="115">
        <f t="shared" si="58"/>
        <v>0.58025000000000004</v>
      </c>
      <c r="W106" s="115">
        <f t="shared" si="58"/>
        <v>0.31649999999999995</v>
      </c>
      <c r="X106" s="115">
        <f t="shared" si="58"/>
        <v>1.6352499999999999</v>
      </c>
      <c r="Y106" s="115">
        <f t="shared" si="58"/>
        <v>1.9622999999999999</v>
      </c>
      <c r="Z106" s="115">
        <f t="shared" si="58"/>
        <v>1.9622999999999999</v>
      </c>
      <c r="AA106" s="115">
        <f t="shared" si="58"/>
        <v>1.9622999999999999</v>
      </c>
      <c r="AB106" s="128">
        <f t="shared" si="58"/>
        <v>1.8040499999999999</v>
      </c>
      <c r="AC106" s="116">
        <v>1.5</v>
      </c>
      <c r="AD106" s="117"/>
      <c r="AE106" s="117"/>
      <c r="AF106" s="118"/>
      <c r="AG106" s="109">
        <v>0.55000000000000004</v>
      </c>
      <c r="AH106" s="109"/>
      <c r="AI106" s="110">
        <v>0.3</v>
      </c>
      <c r="AJ106" s="111">
        <v>1.5</v>
      </c>
      <c r="AK106" s="111">
        <v>1.5</v>
      </c>
      <c r="AL106" s="111">
        <v>1.5</v>
      </c>
      <c r="AM106" s="111">
        <v>1.5</v>
      </c>
      <c r="AN106" s="112">
        <v>1.5</v>
      </c>
      <c r="AO106" s="111">
        <v>1.5</v>
      </c>
    </row>
    <row r="107" spans="1:41" ht="102" x14ac:dyDescent="0.2">
      <c r="A107" s="94" t="s">
        <v>232</v>
      </c>
      <c r="B107" s="94" t="s">
        <v>233</v>
      </c>
      <c r="C107" s="95" t="s">
        <v>234</v>
      </c>
      <c r="D107" s="95" t="s">
        <v>26</v>
      </c>
      <c r="E107" s="83">
        <v>0.24</v>
      </c>
      <c r="F107" s="83">
        <v>0.55000000000000004</v>
      </c>
      <c r="G107" s="83">
        <v>0.3</v>
      </c>
      <c r="H107" s="99">
        <v>1.55</v>
      </c>
      <c r="I107" s="99">
        <v>1.86</v>
      </c>
      <c r="J107" s="99">
        <v>1.86</v>
      </c>
      <c r="K107" s="99">
        <v>1.86</v>
      </c>
      <c r="L107" s="99">
        <v>1.71</v>
      </c>
      <c r="M107" s="165">
        <v>1.5</v>
      </c>
      <c r="N107" s="114">
        <f t="shared" si="57"/>
        <v>0.55000000000000004</v>
      </c>
      <c r="O107" s="114">
        <f t="shared" si="57"/>
        <v>0.3</v>
      </c>
      <c r="P107" s="114">
        <f t="shared" si="57"/>
        <v>1.55</v>
      </c>
      <c r="Q107" s="114">
        <f t="shared" si="57"/>
        <v>1.86</v>
      </c>
      <c r="R107" s="114">
        <f t="shared" si="57"/>
        <v>1.86</v>
      </c>
      <c r="S107" s="114">
        <f t="shared" si="57"/>
        <v>1.86</v>
      </c>
      <c r="T107" s="114">
        <f t="shared" si="57"/>
        <v>1.71</v>
      </c>
      <c r="U107" s="115">
        <f t="shared" si="58"/>
        <v>1.5825</v>
      </c>
      <c r="V107" s="115">
        <f t="shared" si="58"/>
        <v>0.58025000000000004</v>
      </c>
      <c r="W107" s="115">
        <f t="shared" si="58"/>
        <v>0.31649999999999995</v>
      </c>
      <c r="X107" s="115">
        <f t="shared" si="58"/>
        <v>1.6352499999999999</v>
      </c>
      <c r="Y107" s="115">
        <f t="shared" si="58"/>
        <v>1.9622999999999999</v>
      </c>
      <c r="Z107" s="115">
        <f t="shared" si="58"/>
        <v>1.9622999999999999</v>
      </c>
      <c r="AA107" s="115">
        <f t="shared" si="58"/>
        <v>1.9622999999999999</v>
      </c>
      <c r="AB107" s="128">
        <f t="shared" si="58"/>
        <v>1.8040499999999999</v>
      </c>
      <c r="AC107" s="116">
        <v>1.5</v>
      </c>
      <c r="AD107" s="117"/>
      <c r="AE107" s="117"/>
      <c r="AF107" s="118"/>
      <c r="AG107" s="109">
        <v>0.55000000000000004</v>
      </c>
      <c r="AH107" s="109"/>
      <c r="AI107" s="110">
        <v>0.3</v>
      </c>
      <c r="AJ107" s="111">
        <v>1.5</v>
      </c>
      <c r="AK107" s="111">
        <v>1.5</v>
      </c>
      <c r="AL107" s="111">
        <v>1.5</v>
      </c>
      <c r="AM107" s="111">
        <v>1.5</v>
      </c>
      <c r="AN107" s="112">
        <v>1.5</v>
      </c>
      <c r="AO107" s="111">
        <v>1.5</v>
      </c>
    </row>
    <row r="108" spans="1:41" ht="114" customHeight="1" x14ac:dyDescent="0.2">
      <c r="A108" s="94" t="s">
        <v>235</v>
      </c>
      <c r="B108" s="94" t="s">
        <v>236</v>
      </c>
      <c r="C108" s="95" t="s">
        <v>237</v>
      </c>
      <c r="D108" s="95" t="s">
        <v>26</v>
      </c>
      <c r="E108" s="83">
        <v>0.24</v>
      </c>
      <c r="F108" s="83">
        <v>0.55000000000000004</v>
      </c>
      <c r="G108" s="83">
        <v>0.3</v>
      </c>
      <c r="H108" s="99">
        <v>1.55</v>
      </c>
      <c r="I108" s="99">
        <v>1.86</v>
      </c>
      <c r="J108" s="99">
        <v>1.86</v>
      </c>
      <c r="K108" s="99">
        <v>1.86</v>
      </c>
      <c r="L108" s="99">
        <v>1.71</v>
      </c>
      <c r="M108" s="336">
        <v>1.5</v>
      </c>
      <c r="N108" s="337">
        <f t="shared" si="57"/>
        <v>0.55000000000000004</v>
      </c>
      <c r="O108" s="337">
        <f t="shared" si="57"/>
        <v>0.3</v>
      </c>
      <c r="P108" s="337">
        <f t="shared" si="57"/>
        <v>1.55</v>
      </c>
      <c r="Q108" s="337">
        <f t="shared" si="57"/>
        <v>1.86</v>
      </c>
      <c r="R108" s="337">
        <f t="shared" si="57"/>
        <v>1.86</v>
      </c>
      <c r="S108" s="337">
        <f t="shared" si="57"/>
        <v>1.86</v>
      </c>
      <c r="T108" s="337">
        <f t="shared" si="57"/>
        <v>1.71</v>
      </c>
      <c r="U108" s="115">
        <f t="shared" si="58"/>
        <v>1.5825</v>
      </c>
      <c r="V108" s="115">
        <f t="shared" si="58"/>
        <v>0.58025000000000004</v>
      </c>
      <c r="W108" s="115">
        <f t="shared" si="58"/>
        <v>0.31649999999999995</v>
      </c>
      <c r="X108" s="115">
        <f t="shared" si="58"/>
        <v>1.6352499999999999</v>
      </c>
      <c r="Y108" s="115">
        <f t="shared" si="58"/>
        <v>1.9622999999999999</v>
      </c>
      <c r="Z108" s="115">
        <f t="shared" si="58"/>
        <v>1.9622999999999999</v>
      </c>
      <c r="AA108" s="115">
        <f t="shared" si="58"/>
        <v>1.9622999999999999</v>
      </c>
      <c r="AB108" s="128">
        <f t="shared" si="58"/>
        <v>1.8040499999999999</v>
      </c>
      <c r="AC108" s="116">
        <v>1.5</v>
      </c>
      <c r="AD108" s="117"/>
      <c r="AE108" s="117"/>
      <c r="AF108" s="118"/>
      <c r="AG108" s="109">
        <v>0.55000000000000004</v>
      </c>
      <c r="AH108" s="109"/>
      <c r="AI108" s="110">
        <v>0.3</v>
      </c>
      <c r="AJ108" s="111">
        <v>1.5</v>
      </c>
      <c r="AK108" s="111">
        <v>1.5</v>
      </c>
      <c r="AL108" s="111">
        <v>1.5</v>
      </c>
      <c r="AM108" s="111">
        <v>1.5</v>
      </c>
      <c r="AN108" s="112">
        <v>1.5</v>
      </c>
      <c r="AO108" s="111">
        <v>1.5</v>
      </c>
    </row>
    <row r="109" spans="1:41" ht="120" customHeight="1" x14ac:dyDescent="0.2">
      <c r="A109" s="94" t="s">
        <v>238</v>
      </c>
      <c r="B109" s="94" t="s">
        <v>537</v>
      </c>
      <c r="C109" s="95" t="s">
        <v>239</v>
      </c>
      <c r="D109" s="95" t="s">
        <v>32</v>
      </c>
      <c r="E109" s="83" t="s">
        <v>32</v>
      </c>
      <c r="F109" s="83" t="s">
        <v>32</v>
      </c>
      <c r="G109" s="83" t="s">
        <v>32</v>
      </c>
      <c r="H109" s="83" t="s">
        <v>32</v>
      </c>
      <c r="I109" s="83" t="s">
        <v>32</v>
      </c>
      <c r="J109" s="83" t="s">
        <v>32</v>
      </c>
      <c r="K109" s="83" t="s">
        <v>32</v>
      </c>
      <c r="L109" s="83" t="s">
        <v>32</v>
      </c>
      <c r="M109" s="341" t="s">
        <v>32</v>
      </c>
      <c r="N109" s="341" t="s">
        <v>32</v>
      </c>
      <c r="O109" s="341" t="s">
        <v>32</v>
      </c>
      <c r="P109" s="341" t="s">
        <v>32</v>
      </c>
      <c r="Q109" s="95" t="s">
        <v>32</v>
      </c>
      <c r="R109" s="95" t="s">
        <v>32</v>
      </c>
      <c r="S109" s="95" t="s">
        <v>32</v>
      </c>
      <c r="T109" s="95" t="s">
        <v>32</v>
      </c>
      <c r="U109" s="304" t="s">
        <v>32</v>
      </c>
      <c r="V109" s="304" t="s">
        <v>32</v>
      </c>
      <c r="W109" s="304" t="s">
        <v>32</v>
      </c>
      <c r="X109" s="304" t="s">
        <v>32</v>
      </c>
      <c r="Y109" s="304" t="s">
        <v>32</v>
      </c>
      <c r="Z109" s="304" t="s">
        <v>32</v>
      </c>
      <c r="AA109" s="304" t="s">
        <v>32</v>
      </c>
      <c r="AB109" s="308" t="s">
        <v>32</v>
      </c>
      <c r="AC109" s="116" t="s">
        <v>32</v>
      </c>
      <c r="AD109" s="117"/>
      <c r="AE109" s="117"/>
      <c r="AF109" s="118"/>
      <c r="AG109" s="109">
        <v>0.55000000000000004</v>
      </c>
      <c r="AH109" s="109"/>
      <c r="AI109" s="110" t="s">
        <v>32</v>
      </c>
      <c r="AJ109" s="111">
        <v>1.5</v>
      </c>
      <c r="AK109" s="111">
        <v>1.5</v>
      </c>
      <c r="AL109" s="111">
        <v>1.5</v>
      </c>
      <c r="AM109" s="111">
        <v>1.5</v>
      </c>
      <c r="AN109" s="112">
        <v>1.5</v>
      </c>
      <c r="AO109" s="111">
        <v>1.5</v>
      </c>
    </row>
    <row r="110" spans="1:41" ht="51" x14ac:dyDescent="0.2">
      <c r="A110" s="94" t="s">
        <v>240</v>
      </c>
      <c r="B110" s="94" t="s">
        <v>241</v>
      </c>
      <c r="C110" s="95" t="s">
        <v>242</v>
      </c>
      <c r="D110" s="95" t="s">
        <v>26</v>
      </c>
      <c r="E110" s="83">
        <v>0.24</v>
      </c>
      <c r="F110" s="83">
        <v>0.55000000000000004</v>
      </c>
      <c r="G110" s="83">
        <v>0.3</v>
      </c>
      <c r="H110" s="99">
        <v>1.5</v>
      </c>
      <c r="I110" s="99">
        <v>1.86</v>
      </c>
      <c r="J110" s="99">
        <v>1.86</v>
      </c>
      <c r="K110" s="99">
        <v>1.86</v>
      </c>
      <c r="L110" s="99">
        <v>1.71</v>
      </c>
      <c r="M110" s="165">
        <v>1.5</v>
      </c>
      <c r="N110" s="114">
        <f t="shared" ref="N110:T111" si="59">F110</f>
        <v>0.55000000000000004</v>
      </c>
      <c r="O110" s="114">
        <f t="shared" si="59"/>
        <v>0.3</v>
      </c>
      <c r="P110" s="114">
        <f t="shared" si="59"/>
        <v>1.5</v>
      </c>
      <c r="Q110" s="114">
        <f t="shared" si="59"/>
        <v>1.86</v>
      </c>
      <c r="R110" s="114">
        <f t="shared" si="59"/>
        <v>1.86</v>
      </c>
      <c r="S110" s="114">
        <f t="shared" si="59"/>
        <v>1.86</v>
      </c>
      <c r="T110" s="114">
        <f t="shared" si="59"/>
        <v>1.71</v>
      </c>
      <c r="U110" s="115">
        <f t="shared" ref="U110:AB111" si="60">M110*105.5%</f>
        <v>1.5825</v>
      </c>
      <c r="V110" s="115">
        <f t="shared" si="60"/>
        <v>0.58025000000000004</v>
      </c>
      <c r="W110" s="115">
        <f t="shared" si="60"/>
        <v>0.31649999999999995</v>
      </c>
      <c r="X110" s="115">
        <f t="shared" si="60"/>
        <v>1.5825</v>
      </c>
      <c r="Y110" s="115">
        <f t="shared" si="60"/>
        <v>1.9622999999999999</v>
      </c>
      <c r="Z110" s="115">
        <f t="shared" si="60"/>
        <v>1.9622999999999999</v>
      </c>
      <c r="AA110" s="115">
        <f t="shared" si="60"/>
        <v>1.9622999999999999</v>
      </c>
      <c r="AB110" s="128">
        <f t="shared" si="60"/>
        <v>1.8040499999999999</v>
      </c>
      <c r="AC110" s="116">
        <v>1.5</v>
      </c>
      <c r="AD110" s="117"/>
      <c r="AE110" s="117"/>
      <c r="AF110" s="118"/>
      <c r="AG110" s="109">
        <v>0.55000000000000004</v>
      </c>
      <c r="AH110" s="109"/>
      <c r="AI110" s="110">
        <v>0.3</v>
      </c>
      <c r="AJ110" s="111">
        <v>1.5</v>
      </c>
      <c r="AK110" s="111">
        <v>1.5</v>
      </c>
      <c r="AL110" s="111">
        <v>1.5</v>
      </c>
      <c r="AM110" s="111">
        <v>1.5</v>
      </c>
      <c r="AN110" s="112">
        <v>1.5</v>
      </c>
      <c r="AO110" s="111">
        <v>1.5</v>
      </c>
    </row>
    <row r="111" spans="1:41" ht="168.75" customHeight="1" x14ac:dyDescent="0.2">
      <c r="A111" s="94" t="s">
        <v>243</v>
      </c>
      <c r="B111" s="94" t="s">
        <v>244</v>
      </c>
      <c r="C111" s="95" t="s">
        <v>245</v>
      </c>
      <c r="D111" s="95" t="s">
        <v>26</v>
      </c>
      <c r="E111" s="83">
        <v>0.24</v>
      </c>
      <c r="F111" s="83">
        <v>0.55000000000000004</v>
      </c>
      <c r="G111" s="83">
        <v>0.3</v>
      </c>
      <c r="H111" s="99">
        <v>1.5</v>
      </c>
      <c r="I111" s="99">
        <v>1.86</v>
      </c>
      <c r="J111" s="99">
        <v>1.86</v>
      </c>
      <c r="K111" s="99">
        <v>1.86</v>
      </c>
      <c r="L111" s="99">
        <v>1.71</v>
      </c>
      <c r="M111" s="336">
        <v>1.5</v>
      </c>
      <c r="N111" s="337">
        <f t="shared" si="59"/>
        <v>0.55000000000000004</v>
      </c>
      <c r="O111" s="337">
        <f t="shared" si="59"/>
        <v>0.3</v>
      </c>
      <c r="P111" s="337">
        <f t="shared" si="59"/>
        <v>1.5</v>
      </c>
      <c r="Q111" s="337">
        <f t="shared" si="59"/>
        <v>1.86</v>
      </c>
      <c r="R111" s="337">
        <f t="shared" si="59"/>
        <v>1.86</v>
      </c>
      <c r="S111" s="337">
        <f t="shared" si="59"/>
        <v>1.86</v>
      </c>
      <c r="T111" s="337">
        <f t="shared" si="59"/>
        <v>1.71</v>
      </c>
      <c r="U111" s="115">
        <f t="shared" si="60"/>
        <v>1.5825</v>
      </c>
      <c r="V111" s="115">
        <f t="shared" si="60"/>
        <v>0.58025000000000004</v>
      </c>
      <c r="W111" s="115">
        <f t="shared" si="60"/>
        <v>0.31649999999999995</v>
      </c>
      <c r="X111" s="115">
        <f t="shared" si="60"/>
        <v>1.5825</v>
      </c>
      <c r="Y111" s="115">
        <f t="shared" si="60"/>
        <v>1.9622999999999999</v>
      </c>
      <c r="Z111" s="115">
        <f t="shared" si="60"/>
        <v>1.9622999999999999</v>
      </c>
      <c r="AA111" s="115">
        <f t="shared" si="60"/>
        <v>1.9622999999999999</v>
      </c>
      <c r="AB111" s="128">
        <f t="shared" si="60"/>
        <v>1.8040499999999999</v>
      </c>
      <c r="AC111" s="116">
        <v>1.5</v>
      </c>
      <c r="AD111" s="117"/>
      <c r="AE111" s="117"/>
      <c r="AF111" s="118"/>
      <c r="AG111" s="109">
        <v>0.55000000000000004</v>
      </c>
      <c r="AH111" s="109"/>
      <c r="AI111" s="110">
        <v>0.3</v>
      </c>
      <c r="AJ111" s="111">
        <v>1.5</v>
      </c>
      <c r="AK111" s="111">
        <v>1.5</v>
      </c>
      <c r="AL111" s="111">
        <v>1.5</v>
      </c>
      <c r="AM111" s="111">
        <v>1.5</v>
      </c>
      <c r="AN111" s="112">
        <v>1.5</v>
      </c>
      <c r="AO111" s="111">
        <v>1.5</v>
      </c>
    </row>
    <row r="112" spans="1:41" ht="117" customHeight="1" x14ac:dyDescent="0.2">
      <c r="A112" s="94" t="s">
        <v>246</v>
      </c>
      <c r="B112" s="94" t="s">
        <v>538</v>
      </c>
      <c r="C112" s="95" t="s">
        <v>247</v>
      </c>
      <c r="D112" s="95" t="s">
        <v>32</v>
      </c>
      <c r="E112" s="83" t="s">
        <v>32</v>
      </c>
      <c r="F112" s="83" t="s">
        <v>32</v>
      </c>
      <c r="G112" s="83" t="s">
        <v>32</v>
      </c>
      <c r="H112" s="83" t="s">
        <v>32</v>
      </c>
      <c r="I112" s="83" t="s">
        <v>32</v>
      </c>
      <c r="J112" s="83" t="s">
        <v>32</v>
      </c>
      <c r="K112" s="83" t="s">
        <v>32</v>
      </c>
      <c r="L112" s="83" t="s">
        <v>32</v>
      </c>
      <c r="M112" s="341" t="s">
        <v>32</v>
      </c>
      <c r="N112" s="341" t="s">
        <v>32</v>
      </c>
      <c r="O112" s="341" t="s">
        <v>32</v>
      </c>
      <c r="P112" s="341" t="s">
        <v>32</v>
      </c>
      <c r="Q112" s="95" t="s">
        <v>32</v>
      </c>
      <c r="R112" s="95" t="s">
        <v>32</v>
      </c>
      <c r="S112" s="95" t="s">
        <v>32</v>
      </c>
      <c r="T112" s="95" t="s">
        <v>32</v>
      </c>
      <c r="U112" s="304" t="s">
        <v>32</v>
      </c>
      <c r="V112" s="304" t="s">
        <v>32</v>
      </c>
      <c r="W112" s="304" t="s">
        <v>32</v>
      </c>
      <c r="X112" s="304" t="s">
        <v>32</v>
      </c>
      <c r="Y112" s="304" t="s">
        <v>32</v>
      </c>
      <c r="Z112" s="304" t="s">
        <v>32</v>
      </c>
      <c r="AA112" s="304" t="s">
        <v>32</v>
      </c>
      <c r="AB112" s="308" t="s">
        <v>32</v>
      </c>
      <c r="AC112" s="116" t="s">
        <v>32</v>
      </c>
      <c r="AD112" s="117"/>
      <c r="AE112" s="117"/>
      <c r="AF112" s="118"/>
      <c r="AG112" s="109" t="s">
        <v>32</v>
      </c>
      <c r="AH112" s="109"/>
      <c r="AI112" s="110" t="s">
        <v>32</v>
      </c>
      <c r="AJ112" s="111">
        <v>1.5</v>
      </c>
      <c r="AK112" s="111">
        <v>1.5</v>
      </c>
      <c r="AL112" s="111">
        <v>1.5</v>
      </c>
      <c r="AM112" s="111">
        <v>1.5</v>
      </c>
      <c r="AN112" s="112">
        <v>1.5</v>
      </c>
      <c r="AO112" s="111">
        <v>1.5</v>
      </c>
    </row>
    <row r="113" spans="1:41" ht="141.75" customHeight="1" x14ac:dyDescent="0.2">
      <c r="A113" s="94" t="s">
        <v>248</v>
      </c>
      <c r="B113" s="94" t="s">
        <v>249</v>
      </c>
      <c r="C113" s="95" t="s">
        <v>250</v>
      </c>
      <c r="D113" s="95" t="s">
        <v>26</v>
      </c>
      <c r="E113" s="96">
        <v>4.83</v>
      </c>
      <c r="F113" s="97"/>
      <c r="G113" s="97"/>
      <c r="H113" s="98"/>
      <c r="I113" s="99">
        <v>1.71</v>
      </c>
      <c r="J113" s="99">
        <v>1.71</v>
      </c>
      <c r="K113" s="99">
        <v>1.71</v>
      </c>
      <c r="L113" s="99">
        <v>1.71</v>
      </c>
      <c r="M113" s="136">
        <v>4.83</v>
      </c>
      <c r="N113" s="137"/>
      <c r="O113" s="137"/>
      <c r="P113" s="138"/>
      <c r="Q113" s="114">
        <f t="shared" ref="Q113:T117" si="61">I113</f>
        <v>1.71</v>
      </c>
      <c r="R113" s="114">
        <f t="shared" si="61"/>
        <v>1.71</v>
      </c>
      <c r="S113" s="114">
        <f t="shared" si="61"/>
        <v>1.71</v>
      </c>
      <c r="T113" s="114">
        <f t="shared" si="61"/>
        <v>1.71</v>
      </c>
      <c r="U113" s="125">
        <f t="shared" ref="U113:U123" si="62">M113*105.5%</f>
        <v>5.09565</v>
      </c>
      <c r="V113" s="126"/>
      <c r="W113" s="126"/>
      <c r="X113" s="127"/>
      <c r="Y113" s="115">
        <f t="shared" ref="Y113:Y123" si="63">Q113*105.5%</f>
        <v>1.8040499999999999</v>
      </c>
      <c r="Z113" s="115">
        <f t="shared" ref="Z113:Z123" si="64">R113*105.5%</f>
        <v>1.8040499999999999</v>
      </c>
      <c r="AA113" s="115">
        <f t="shared" ref="AA113:AA123" si="65">S113*105.5%</f>
        <v>1.8040499999999999</v>
      </c>
      <c r="AB113" s="128">
        <f t="shared" ref="AB113:AB123" si="66">T113*105.5%</f>
        <v>1.8040499999999999</v>
      </c>
      <c r="AC113" s="116">
        <v>1.5</v>
      </c>
      <c r="AD113" s="117"/>
      <c r="AE113" s="117"/>
      <c r="AF113" s="118"/>
      <c r="AG113" s="109">
        <v>1.5</v>
      </c>
      <c r="AH113" s="109"/>
      <c r="AI113" s="110">
        <v>1.5</v>
      </c>
      <c r="AJ113" s="111">
        <v>1.5</v>
      </c>
      <c r="AK113" s="111">
        <v>1.5</v>
      </c>
      <c r="AL113" s="111">
        <v>1.5</v>
      </c>
      <c r="AM113" s="111">
        <v>1.5</v>
      </c>
      <c r="AN113" s="112">
        <v>1.5</v>
      </c>
      <c r="AO113" s="111">
        <v>1.5</v>
      </c>
    </row>
    <row r="114" spans="1:41" ht="69.75" customHeight="1" x14ac:dyDescent="0.2">
      <c r="A114" s="120" t="s">
        <v>251</v>
      </c>
      <c r="B114" s="120" t="s">
        <v>539</v>
      </c>
      <c r="C114" s="121" t="s">
        <v>252</v>
      </c>
      <c r="D114" s="95" t="s">
        <v>253</v>
      </c>
      <c r="E114" s="96">
        <v>4.6500000000000004</v>
      </c>
      <c r="F114" s="97"/>
      <c r="G114" s="97"/>
      <c r="H114" s="98"/>
      <c r="I114" s="99">
        <v>3.99</v>
      </c>
      <c r="J114" s="99">
        <v>2.27</v>
      </c>
      <c r="K114" s="99">
        <v>1.82</v>
      </c>
      <c r="L114" s="99">
        <v>1.71</v>
      </c>
      <c r="M114" s="136">
        <f t="shared" ref="M114:M123" si="67">E114</f>
        <v>4.6500000000000004</v>
      </c>
      <c r="N114" s="137"/>
      <c r="O114" s="137"/>
      <c r="P114" s="138"/>
      <c r="Q114" s="114">
        <f t="shared" si="61"/>
        <v>3.99</v>
      </c>
      <c r="R114" s="114">
        <f t="shared" si="61"/>
        <v>2.27</v>
      </c>
      <c r="S114" s="114">
        <f t="shared" si="61"/>
        <v>1.82</v>
      </c>
      <c r="T114" s="114">
        <f t="shared" si="61"/>
        <v>1.71</v>
      </c>
      <c r="U114" s="125">
        <f t="shared" si="62"/>
        <v>4.9057500000000003</v>
      </c>
      <c r="V114" s="126"/>
      <c r="W114" s="126"/>
      <c r="X114" s="127"/>
      <c r="Y114" s="115">
        <f t="shared" si="63"/>
        <v>4.2094500000000004</v>
      </c>
      <c r="Z114" s="115">
        <f t="shared" si="64"/>
        <v>2.3948499999999999</v>
      </c>
      <c r="AA114" s="115">
        <f t="shared" si="65"/>
        <v>1.9200999999999999</v>
      </c>
      <c r="AB114" s="128">
        <f t="shared" si="66"/>
        <v>1.8040499999999999</v>
      </c>
      <c r="AC114" s="116">
        <v>1.5</v>
      </c>
      <c r="AD114" s="117"/>
      <c r="AE114" s="117"/>
      <c r="AF114" s="118"/>
      <c r="AG114" s="109">
        <v>1.5</v>
      </c>
      <c r="AH114" s="109"/>
      <c r="AI114" s="133">
        <v>1.5</v>
      </c>
      <c r="AJ114" s="111">
        <v>1.5</v>
      </c>
      <c r="AK114" s="111">
        <v>1.5</v>
      </c>
      <c r="AL114" s="111">
        <v>1.5</v>
      </c>
      <c r="AM114" s="111">
        <v>1.5</v>
      </c>
      <c r="AN114" s="112">
        <v>1.5</v>
      </c>
      <c r="AO114" s="111">
        <v>1.5</v>
      </c>
    </row>
    <row r="115" spans="1:41" ht="64.5" customHeight="1" x14ac:dyDescent="0.2">
      <c r="A115" s="120"/>
      <c r="B115" s="120"/>
      <c r="C115" s="121"/>
      <c r="D115" s="95" t="s">
        <v>254</v>
      </c>
      <c r="E115" s="96">
        <v>1.91</v>
      </c>
      <c r="F115" s="97"/>
      <c r="G115" s="97"/>
      <c r="H115" s="98"/>
      <c r="I115" s="99">
        <v>1.19</v>
      </c>
      <c r="J115" s="99">
        <v>1.71</v>
      </c>
      <c r="K115" s="99">
        <v>1.71</v>
      </c>
      <c r="L115" s="99">
        <v>1.71</v>
      </c>
      <c r="M115" s="136">
        <f t="shared" si="67"/>
        <v>1.91</v>
      </c>
      <c r="N115" s="137"/>
      <c r="O115" s="137"/>
      <c r="P115" s="138"/>
      <c r="Q115" s="114">
        <f t="shared" si="61"/>
        <v>1.19</v>
      </c>
      <c r="R115" s="114">
        <f t="shared" si="61"/>
        <v>1.71</v>
      </c>
      <c r="S115" s="114">
        <f t="shared" si="61"/>
        <v>1.71</v>
      </c>
      <c r="T115" s="114">
        <f t="shared" si="61"/>
        <v>1.71</v>
      </c>
      <c r="U115" s="125">
        <f t="shared" si="62"/>
        <v>2.01505</v>
      </c>
      <c r="V115" s="126"/>
      <c r="W115" s="126"/>
      <c r="X115" s="127"/>
      <c r="Y115" s="115">
        <f t="shared" si="63"/>
        <v>1.25545</v>
      </c>
      <c r="Z115" s="115">
        <f t="shared" si="64"/>
        <v>1.8040499999999999</v>
      </c>
      <c r="AA115" s="115">
        <f t="shared" si="65"/>
        <v>1.8040499999999999</v>
      </c>
      <c r="AB115" s="128">
        <f t="shared" si="66"/>
        <v>1.8040499999999999</v>
      </c>
      <c r="AC115" s="116">
        <v>1.5</v>
      </c>
      <c r="AD115" s="117"/>
      <c r="AE115" s="117"/>
      <c r="AF115" s="118"/>
      <c r="AG115" s="109">
        <v>1.5</v>
      </c>
      <c r="AH115" s="109"/>
      <c r="AI115" s="143"/>
      <c r="AJ115" s="111">
        <v>1.5</v>
      </c>
      <c r="AK115" s="111">
        <v>1.5</v>
      </c>
      <c r="AL115" s="111">
        <v>1.5</v>
      </c>
      <c r="AM115" s="111">
        <v>1.5</v>
      </c>
      <c r="AN115" s="112">
        <v>1.5</v>
      </c>
      <c r="AO115" s="111">
        <v>1.5</v>
      </c>
    </row>
    <row r="116" spans="1:41" ht="59.25" customHeight="1" x14ac:dyDescent="0.2">
      <c r="A116" s="120" t="s">
        <v>255</v>
      </c>
      <c r="B116" s="120" t="s">
        <v>256</v>
      </c>
      <c r="C116" s="121" t="s">
        <v>257</v>
      </c>
      <c r="D116" s="95" t="s">
        <v>253</v>
      </c>
      <c r="E116" s="96">
        <v>4.6500000000000004</v>
      </c>
      <c r="F116" s="97"/>
      <c r="G116" s="97"/>
      <c r="H116" s="98"/>
      <c r="I116" s="99">
        <v>3.99</v>
      </c>
      <c r="J116" s="99">
        <v>2.27</v>
      </c>
      <c r="K116" s="99">
        <v>1.82</v>
      </c>
      <c r="L116" s="99">
        <v>1.71</v>
      </c>
      <c r="M116" s="136">
        <f t="shared" si="67"/>
        <v>4.6500000000000004</v>
      </c>
      <c r="N116" s="137"/>
      <c r="O116" s="137"/>
      <c r="P116" s="138"/>
      <c r="Q116" s="114">
        <f t="shared" si="61"/>
        <v>3.99</v>
      </c>
      <c r="R116" s="114">
        <f t="shared" si="61"/>
        <v>2.27</v>
      </c>
      <c r="S116" s="114">
        <f t="shared" si="61"/>
        <v>1.82</v>
      </c>
      <c r="T116" s="114">
        <f t="shared" si="61"/>
        <v>1.71</v>
      </c>
      <c r="U116" s="183">
        <f t="shared" si="62"/>
        <v>4.9057500000000003</v>
      </c>
      <c r="V116" s="183"/>
      <c r="W116" s="183"/>
      <c r="X116" s="183"/>
      <c r="Y116" s="115">
        <f t="shared" si="63"/>
        <v>4.2094500000000004</v>
      </c>
      <c r="Z116" s="115">
        <f t="shared" si="64"/>
        <v>2.3948499999999999</v>
      </c>
      <c r="AA116" s="115">
        <f t="shared" si="65"/>
        <v>1.9200999999999999</v>
      </c>
      <c r="AB116" s="128">
        <f t="shared" si="66"/>
        <v>1.8040499999999999</v>
      </c>
      <c r="AC116" s="129">
        <v>1.5</v>
      </c>
      <c r="AD116" s="130"/>
      <c r="AE116" s="130"/>
      <c r="AF116" s="131"/>
      <c r="AG116" s="109">
        <v>1.5</v>
      </c>
      <c r="AH116" s="109"/>
      <c r="AI116" s="133">
        <v>1.5</v>
      </c>
      <c r="AJ116" s="111">
        <v>1.5</v>
      </c>
      <c r="AK116" s="111">
        <v>1.5</v>
      </c>
      <c r="AL116" s="111">
        <v>1.5</v>
      </c>
      <c r="AM116" s="111">
        <v>1.5</v>
      </c>
      <c r="AN116" s="112">
        <v>1.5</v>
      </c>
      <c r="AO116" s="111">
        <v>1.5</v>
      </c>
    </row>
    <row r="117" spans="1:41" ht="67.5" customHeight="1" x14ac:dyDescent="0.2">
      <c r="A117" s="120"/>
      <c r="B117" s="120"/>
      <c r="C117" s="121"/>
      <c r="D117" s="95" t="s">
        <v>254</v>
      </c>
      <c r="E117" s="96">
        <v>1.91</v>
      </c>
      <c r="F117" s="97"/>
      <c r="G117" s="97"/>
      <c r="H117" s="98"/>
      <c r="I117" s="99">
        <v>1.19</v>
      </c>
      <c r="J117" s="99">
        <v>1.71</v>
      </c>
      <c r="K117" s="99">
        <v>1.71</v>
      </c>
      <c r="L117" s="99">
        <v>1.71</v>
      </c>
      <c r="M117" s="136">
        <f t="shared" si="67"/>
        <v>1.91</v>
      </c>
      <c r="N117" s="137"/>
      <c r="O117" s="137"/>
      <c r="P117" s="138"/>
      <c r="Q117" s="114">
        <f t="shared" si="61"/>
        <v>1.19</v>
      </c>
      <c r="R117" s="114">
        <f t="shared" si="61"/>
        <v>1.71</v>
      </c>
      <c r="S117" s="114">
        <f t="shared" si="61"/>
        <v>1.71</v>
      </c>
      <c r="T117" s="114">
        <f t="shared" si="61"/>
        <v>1.71</v>
      </c>
      <c r="U117" s="183">
        <f t="shared" si="62"/>
        <v>2.01505</v>
      </c>
      <c r="V117" s="183"/>
      <c r="W117" s="183"/>
      <c r="X117" s="183"/>
      <c r="Y117" s="342">
        <f t="shared" si="63"/>
        <v>1.25545</v>
      </c>
      <c r="Z117" s="115">
        <f t="shared" si="64"/>
        <v>1.8040499999999999</v>
      </c>
      <c r="AA117" s="115">
        <f t="shared" si="65"/>
        <v>1.8040499999999999</v>
      </c>
      <c r="AB117" s="128">
        <f t="shared" si="66"/>
        <v>1.8040499999999999</v>
      </c>
      <c r="AC117" s="139"/>
      <c r="AD117" s="140"/>
      <c r="AE117" s="140"/>
      <c r="AF117" s="141"/>
      <c r="AG117" s="343">
        <v>1.5</v>
      </c>
      <c r="AH117" s="343"/>
      <c r="AI117" s="143"/>
      <c r="AJ117" s="111">
        <v>1.5</v>
      </c>
      <c r="AK117" s="111">
        <v>1.5</v>
      </c>
      <c r="AL117" s="111">
        <v>1.5</v>
      </c>
      <c r="AM117" s="111">
        <v>1.5</v>
      </c>
      <c r="AN117" s="344">
        <v>1</v>
      </c>
      <c r="AO117" s="111">
        <v>1.5</v>
      </c>
    </row>
    <row r="118" spans="1:41" ht="38.25" x14ac:dyDescent="0.2">
      <c r="A118" s="120" t="s">
        <v>258</v>
      </c>
      <c r="B118" s="120" t="s">
        <v>259</v>
      </c>
      <c r="C118" s="121" t="s">
        <v>260</v>
      </c>
      <c r="D118" s="95" t="s">
        <v>253</v>
      </c>
      <c r="E118" s="96">
        <v>4.6500000000000004</v>
      </c>
      <c r="F118" s="97"/>
      <c r="G118" s="97"/>
      <c r="H118" s="98"/>
      <c r="I118" s="99">
        <v>3.99</v>
      </c>
      <c r="J118" s="99">
        <v>2.27</v>
      </c>
      <c r="K118" s="99">
        <v>1.82</v>
      </c>
      <c r="L118" s="99">
        <v>1.71</v>
      </c>
      <c r="M118" s="136">
        <f t="shared" si="67"/>
        <v>4.6500000000000004</v>
      </c>
      <c r="N118" s="137"/>
      <c r="O118" s="137"/>
      <c r="P118" s="138"/>
      <c r="Q118" s="165">
        <v>4.1399999999999997</v>
      </c>
      <c r="R118" s="114">
        <f t="shared" ref="R118:T123" si="68">J118</f>
        <v>2.27</v>
      </c>
      <c r="S118" s="114">
        <f t="shared" si="68"/>
        <v>1.82</v>
      </c>
      <c r="T118" s="114">
        <f t="shared" si="68"/>
        <v>1.71</v>
      </c>
      <c r="U118" s="183">
        <f t="shared" si="62"/>
        <v>4.9057500000000003</v>
      </c>
      <c r="V118" s="183"/>
      <c r="W118" s="183"/>
      <c r="X118" s="183"/>
      <c r="Y118" s="115">
        <f t="shared" si="63"/>
        <v>4.3676999999999992</v>
      </c>
      <c r="Z118" s="115">
        <f t="shared" si="64"/>
        <v>2.3948499999999999</v>
      </c>
      <c r="AA118" s="115">
        <f t="shared" si="65"/>
        <v>1.9200999999999999</v>
      </c>
      <c r="AB118" s="128">
        <f t="shared" si="66"/>
        <v>1.8040499999999999</v>
      </c>
      <c r="AC118" s="129">
        <v>1.5</v>
      </c>
      <c r="AD118" s="130"/>
      <c r="AE118" s="130"/>
      <c r="AF118" s="131"/>
      <c r="AG118" s="132">
        <v>1.5</v>
      </c>
      <c r="AH118" s="132">
        <v>1.5</v>
      </c>
      <c r="AI118" s="345">
        <v>1.5</v>
      </c>
      <c r="AJ118" s="111" t="s">
        <v>32</v>
      </c>
      <c r="AK118" s="111" t="s">
        <v>32</v>
      </c>
      <c r="AL118" s="111" t="s">
        <v>32</v>
      </c>
      <c r="AM118" s="111" t="s">
        <v>32</v>
      </c>
      <c r="AN118" s="346">
        <v>1.5</v>
      </c>
      <c r="AO118" s="111" t="s">
        <v>32</v>
      </c>
    </row>
    <row r="119" spans="1:41" ht="38.25" x14ac:dyDescent="0.2">
      <c r="A119" s="120"/>
      <c r="B119" s="120"/>
      <c r="C119" s="121"/>
      <c r="D119" s="95" t="s">
        <v>254</v>
      </c>
      <c r="E119" s="96">
        <v>1.91</v>
      </c>
      <c r="F119" s="97"/>
      <c r="G119" s="97"/>
      <c r="H119" s="98"/>
      <c r="I119" s="99">
        <v>1.19</v>
      </c>
      <c r="J119" s="99">
        <v>1.71</v>
      </c>
      <c r="K119" s="99">
        <v>1.71</v>
      </c>
      <c r="L119" s="99">
        <v>1.71</v>
      </c>
      <c r="M119" s="136">
        <f t="shared" si="67"/>
        <v>1.91</v>
      </c>
      <c r="N119" s="137"/>
      <c r="O119" s="137"/>
      <c r="P119" s="138"/>
      <c r="Q119" s="165">
        <v>4.1399999999999997</v>
      </c>
      <c r="R119" s="114">
        <f t="shared" si="68"/>
        <v>1.71</v>
      </c>
      <c r="S119" s="114">
        <f t="shared" si="68"/>
        <v>1.71</v>
      </c>
      <c r="T119" s="114">
        <f t="shared" si="68"/>
        <v>1.71</v>
      </c>
      <c r="U119" s="183">
        <f t="shared" si="62"/>
        <v>2.01505</v>
      </c>
      <c r="V119" s="183"/>
      <c r="W119" s="183"/>
      <c r="X119" s="183"/>
      <c r="Y119" s="115">
        <f t="shared" si="63"/>
        <v>4.3676999999999992</v>
      </c>
      <c r="Z119" s="115">
        <f t="shared" si="64"/>
        <v>1.8040499999999999</v>
      </c>
      <c r="AA119" s="115">
        <f t="shared" si="65"/>
        <v>1.8040499999999999</v>
      </c>
      <c r="AB119" s="128">
        <f t="shared" si="66"/>
        <v>1.8040499999999999</v>
      </c>
      <c r="AC119" s="139"/>
      <c r="AD119" s="140"/>
      <c r="AE119" s="140"/>
      <c r="AF119" s="141"/>
      <c r="AG119" s="142"/>
      <c r="AH119" s="142"/>
      <c r="AI119" s="347"/>
      <c r="AJ119" s="111">
        <v>1.5</v>
      </c>
      <c r="AK119" s="111">
        <v>1.5</v>
      </c>
      <c r="AL119" s="111">
        <v>1.5</v>
      </c>
      <c r="AM119" s="111">
        <v>1.5</v>
      </c>
      <c r="AN119" s="348">
        <v>1</v>
      </c>
      <c r="AO119" s="111">
        <v>1.5</v>
      </c>
    </row>
    <row r="120" spans="1:41" ht="51" x14ac:dyDescent="0.2">
      <c r="A120" s="94" t="s">
        <v>261</v>
      </c>
      <c r="B120" s="94" t="s">
        <v>262</v>
      </c>
      <c r="C120" s="95" t="s">
        <v>263</v>
      </c>
      <c r="D120" s="95" t="s">
        <v>26</v>
      </c>
      <c r="E120" s="96">
        <v>4.83</v>
      </c>
      <c r="F120" s="97"/>
      <c r="G120" s="97"/>
      <c r="H120" s="98"/>
      <c r="I120" s="99">
        <v>1.71</v>
      </c>
      <c r="J120" s="99">
        <v>1.71</v>
      </c>
      <c r="K120" s="99">
        <v>1.71</v>
      </c>
      <c r="L120" s="99">
        <v>1.71</v>
      </c>
      <c r="M120" s="136">
        <f t="shared" si="67"/>
        <v>4.83</v>
      </c>
      <c r="N120" s="137"/>
      <c r="O120" s="137"/>
      <c r="P120" s="138"/>
      <c r="Q120" s="114">
        <f>I120</f>
        <v>1.71</v>
      </c>
      <c r="R120" s="114">
        <f t="shared" si="68"/>
        <v>1.71</v>
      </c>
      <c r="S120" s="114">
        <f t="shared" si="68"/>
        <v>1.71</v>
      </c>
      <c r="T120" s="114">
        <f t="shared" si="68"/>
        <v>1.71</v>
      </c>
      <c r="U120" s="183">
        <f t="shared" si="62"/>
        <v>5.09565</v>
      </c>
      <c r="V120" s="183"/>
      <c r="W120" s="183"/>
      <c r="X120" s="183"/>
      <c r="Y120" s="115">
        <f t="shared" si="63"/>
        <v>1.8040499999999999</v>
      </c>
      <c r="Z120" s="115">
        <f t="shared" si="64"/>
        <v>1.8040499999999999</v>
      </c>
      <c r="AA120" s="115">
        <f t="shared" si="65"/>
        <v>1.8040499999999999</v>
      </c>
      <c r="AB120" s="128">
        <f t="shared" si="66"/>
        <v>1.8040499999999999</v>
      </c>
      <c r="AC120" s="148">
        <v>1.5</v>
      </c>
      <c r="AD120" s="148"/>
      <c r="AE120" s="148"/>
      <c r="AF120" s="148"/>
      <c r="AG120" s="109">
        <v>0.56999999999999995</v>
      </c>
      <c r="AH120" s="297"/>
      <c r="AI120" s="110">
        <v>1.5</v>
      </c>
      <c r="AJ120" s="111">
        <v>1.5</v>
      </c>
      <c r="AK120" s="111">
        <v>1.5</v>
      </c>
      <c r="AL120" s="111">
        <v>1.5</v>
      </c>
      <c r="AM120" s="111">
        <v>1.5</v>
      </c>
      <c r="AN120" s="112">
        <v>1.5</v>
      </c>
      <c r="AO120" s="349">
        <v>1.5</v>
      </c>
    </row>
    <row r="121" spans="1:41" ht="38.25" x14ac:dyDescent="0.2">
      <c r="A121" s="120" t="s">
        <v>264</v>
      </c>
      <c r="B121" s="120" t="s">
        <v>265</v>
      </c>
      <c r="C121" s="121" t="s">
        <v>266</v>
      </c>
      <c r="D121" s="95" t="s">
        <v>253</v>
      </c>
      <c r="E121" s="96">
        <v>4.6500000000000004</v>
      </c>
      <c r="F121" s="97"/>
      <c r="G121" s="97"/>
      <c r="H121" s="98"/>
      <c r="I121" s="99">
        <v>3.99</v>
      </c>
      <c r="J121" s="99">
        <v>2.27</v>
      </c>
      <c r="K121" s="99">
        <v>1.82</v>
      </c>
      <c r="L121" s="99">
        <v>1.71</v>
      </c>
      <c r="M121" s="136">
        <f t="shared" si="67"/>
        <v>4.6500000000000004</v>
      </c>
      <c r="N121" s="137"/>
      <c r="O121" s="137"/>
      <c r="P121" s="138"/>
      <c r="Q121" s="114">
        <f>I121</f>
        <v>3.99</v>
      </c>
      <c r="R121" s="114">
        <f t="shared" si="68"/>
        <v>2.27</v>
      </c>
      <c r="S121" s="114">
        <f t="shared" si="68"/>
        <v>1.82</v>
      </c>
      <c r="T121" s="114">
        <f t="shared" si="68"/>
        <v>1.71</v>
      </c>
      <c r="U121" s="183">
        <f t="shared" si="62"/>
        <v>4.9057500000000003</v>
      </c>
      <c r="V121" s="183"/>
      <c r="W121" s="183"/>
      <c r="X121" s="183"/>
      <c r="Y121" s="115">
        <f t="shared" si="63"/>
        <v>4.2094500000000004</v>
      </c>
      <c r="Z121" s="115">
        <f t="shared" si="64"/>
        <v>2.3948499999999999</v>
      </c>
      <c r="AA121" s="115">
        <f t="shared" si="65"/>
        <v>1.9200999999999999</v>
      </c>
      <c r="AB121" s="128">
        <f t="shared" si="66"/>
        <v>1.8040499999999999</v>
      </c>
      <c r="AC121" s="148">
        <v>1.5</v>
      </c>
      <c r="AD121" s="148"/>
      <c r="AE121" s="148"/>
      <c r="AF121" s="148"/>
      <c r="AG121" s="109">
        <v>1.5</v>
      </c>
      <c r="AH121" s="297"/>
      <c r="AI121" s="150">
        <v>1.5</v>
      </c>
      <c r="AJ121" s="119">
        <v>1.5</v>
      </c>
      <c r="AK121" s="119">
        <v>1.5</v>
      </c>
      <c r="AL121" s="119">
        <v>1.5</v>
      </c>
      <c r="AM121" s="119">
        <v>1.5</v>
      </c>
      <c r="AN121" s="112">
        <v>1.5</v>
      </c>
      <c r="AO121" s="151">
        <v>1.5</v>
      </c>
    </row>
    <row r="122" spans="1:41" ht="38.25" x14ac:dyDescent="0.2">
      <c r="A122" s="120"/>
      <c r="B122" s="120"/>
      <c r="C122" s="121"/>
      <c r="D122" s="95" t="s">
        <v>254</v>
      </c>
      <c r="E122" s="96">
        <v>1.91</v>
      </c>
      <c r="F122" s="97"/>
      <c r="G122" s="97"/>
      <c r="H122" s="98"/>
      <c r="I122" s="99">
        <v>1.19</v>
      </c>
      <c r="J122" s="99">
        <v>1.71</v>
      </c>
      <c r="K122" s="99">
        <v>1.71</v>
      </c>
      <c r="L122" s="99">
        <v>1.71</v>
      </c>
      <c r="M122" s="136">
        <f t="shared" si="67"/>
        <v>1.91</v>
      </c>
      <c r="N122" s="137"/>
      <c r="O122" s="137"/>
      <c r="P122" s="138"/>
      <c r="Q122" s="114">
        <f>I122</f>
        <v>1.19</v>
      </c>
      <c r="R122" s="114">
        <f t="shared" si="68"/>
        <v>1.71</v>
      </c>
      <c r="S122" s="114">
        <f t="shared" si="68"/>
        <v>1.71</v>
      </c>
      <c r="T122" s="114">
        <f t="shared" si="68"/>
        <v>1.71</v>
      </c>
      <c r="U122" s="183">
        <f t="shared" si="62"/>
        <v>2.01505</v>
      </c>
      <c r="V122" s="183"/>
      <c r="W122" s="183"/>
      <c r="X122" s="183"/>
      <c r="Y122" s="115">
        <f t="shared" si="63"/>
        <v>1.25545</v>
      </c>
      <c r="Z122" s="115">
        <f t="shared" si="64"/>
        <v>1.8040499999999999</v>
      </c>
      <c r="AA122" s="115">
        <f t="shared" si="65"/>
        <v>1.8040499999999999</v>
      </c>
      <c r="AB122" s="128">
        <f t="shared" si="66"/>
        <v>1.8040499999999999</v>
      </c>
      <c r="AC122" s="148"/>
      <c r="AD122" s="148"/>
      <c r="AE122" s="148"/>
      <c r="AF122" s="148"/>
      <c r="AG122" s="109">
        <v>1.5</v>
      </c>
      <c r="AH122" s="297"/>
      <c r="AI122" s="150"/>
      <c r="AJ122" s="135"/>
      <c r="AK122" s="135"/>
      <c r="AL122" s="135"/>
      <c r="AM122" s="135"/>
      <c r="AN122" s="350">
        <v>1</v>
      </c>
      <c r="AO122" s="151"/>
    </row>
    <row r="123" spans="1:41" ht="24.75" customHeight="1" x14ac:dyDescent="0.2">
      <c r="A123" s="94" t="s">
        <v>525</v>
      </c>
      <c r="B123" s="94" t="s">
        <v>267</v>
      </c>
      <c r="C123" s="95" t="s">
        <v>268</v>
      </c>
      <c r="D123" s="95" t="s">
        <v>26</v>
      </c>
      <c r="E123" s="96">
        <v>1.82</v>
      </c>
      <c r="F123" s="97"/>
      <c r="G123" s="97"/>
      <c r="H123" s="98"/>
      <c r="I123" s="99">
        <v>1.71</v>
      </c>
      <c r="J123" s="99">
        <v>1.71</v>
      </c>
      <c r="K123" s="99">
        <v>1.71</v>
      </c>
      <c r="L123" s="99">
        <v>1.71</v>
      </c>
      <c r="M123" s="136">
        <f t="shared" si="67"/>
        <v>1.82</v>
      </c>
      <c r="N123" s="137"/>
      <c r="O123" s="137"/>
      <c r="P123" s="138"/>
      <c r="Q123" s="114">
        <f>I123</f>
        <v>1.71</v>
      </c>
      <c r="R123" s="114">
        <f t="shared" si="68"/>
        <v>1.71</v>
      </c>
      <c r="S123" s="114">
        <f t="shared" si="68"/>
        <v>1.71</v>
      </c>
      <c r="T123" s="114">
        <f t="shared" si="68"/>
        <v>1.71</v>
      </c>
      <c r="U123" s="183">
        <f t="shared" si="62"/>
        <v>1.9200999999999999</v>
      </c>
      <c r="V123" s="183"/>
      <c r="W123" s="183"/>
      <c r="X123" s="183"/>
      <c r="Y123" s="115">
        <f t="shared" si="63"/>
        <v>1.8040499999999999</v>
      </c>
      <c r="Z123" s="115">
        <f t="shared" si="64"/>
        <v>1.8040499999999999</v>
      </c>
      <c r="AA123" s="115">
        <f t="shared" si="65"/>
        <v>1.8040499999999999</v>
      </c>
      <c r="AB123" s="128">
        <f t="shared" si="66"/>
        <v>1.8040499999999999</v>
      </c>
      <c r="AC123" s="148">
        <v>1.5</v>
      </c>
      <c r="AD123" s="148"/>
      <c r="AE123" s="148"/>
      <c r="AF123" s="148"/>
      <c r="AG123" s="351">
        <v>1.5</v>
      </c>
      <c r="AH123" s="352"/>
      <c r="AI123" s="110">
        <v>1.5</v>
      </c>
      <c r="AJ123" s="119">
        <v>1.5</v>
      </c>
      <c r="AK123" s="119">
        <v>1.5</v>
      </c>
      <c r="AL123" s="119">
        <v>1.5</v>
      </c>
      <c r="AM123" s="119">
        <v>1.5</v>
      </c>
      <c r="AN123" s="112">
        <v>1.5</v>
      </c>
      <c r="AO123" s="119">
        <v>1.5</v>
      </c>
    </row>
    <row r="124" spans="1:41" ht="76.5" x14ac:dyDescent="0.2">
      <c r="A124" s="94" t="s">
        <v>269</v>
      </c>
      <c r="B124" s="94" t="s">
        <v>540</v>
      </c>
      <c r="C124" s="95" t="s">
        <v>270</v>
      </c>
      <c r="D124" s="95" t="s">
        <v>32</v>
      </c>
      <c r="E124" s="83" t="s">
        <v>32</v>
      </c>
      <c r="F124" s="83" t="s">
        <v>32</v>
      </c>
      <c r="G124" s="83" t="s">
        <v>32</v>
      </c>
      <c r="H124" s="83" t="s">
        <v>32</v>
      </c>
      <c r="I124" s="83" t="s">
        <v>32</v>
      </c>
      <c r="J124" s="83" t="s">
        <v>32</v>
      </c>
      <c r="K124" s="83" t="s">
        <v>32</v>
      </c>
      <c r="L124" s="83" t="s">
        <v>32</v>
      </c>
      <c r="M124" s="298" t="s">
        <v>32</v>
      </c>
      <c r="N124" s="299"/>
      <c r="O124" s="299"/>
      <c r="P124" s="300"/>
      <c r="Q124" s="95" t="s">
        <v>32</v>
      </c>
      <c r="R124" s="95" t="s">
        <v>32</v>
      </c>
      <c r="S124" s="95" t="s">
        <v>32</v>
      </c>
      <c r="T124" s="95" t="s">
        <v>32</v>
      </c>
      <c r="U124" s="301" t="s">
        <v>32</v>
      </c>
      <c r="V124" s="302"/>
      <c r="W124" s="302"/>
      <c r="X124" s="303"/>
      <c r="Y124" s="353" t="s">
        <v>32</v>
      </c>
      <c r="Z124" s="353" t="s">
        <v>32</v>
      </c>
      <c r="AA124" s="353" t="s">
        <v>32</v>
      </c>
      <c r="AB124" s="402" t="s">
        <v>32</v>
      </c>
      <c r="AC124" s="148" t="s">
        <v>32</v>
      </c>
      <c r="AD124" s="148"/>
      <c r="AE124" s="148"/>
      <c r="AF124" s="148"/>
      <c r="AG124" s="351">
        <v>1.5</v>
      </c>
      <c r="AH124" s="352"/>
      <c r="AI124" s="110">
        <v>1.5</v>
      </c>
      <c r="AJ124" s="135"/>
      <c r="AK124" s="135"/>
      <c r="AL124" s="135"/>
      <c r="AM124" s="135"/>
      <c r="AN124" s="112">
        <v>1.5</v>
      </c>
      <c r="AO124" s="135"/>
    </row>
    <row r="125" spans="1:41" ht="63.75" customHeight="1" x14ac:dyDescent="0.2">
      <c r="A125" s="120" t="s">
        <v>271</v>
      </c>
      <c r="B125" s="120" t="s">
        <v>272</v>
      </c>
      <c r="C125" s="247" t="s">
        <v>273</v>
      </c>
      <c r="D125" s="95" t="s">
        <v>253</v>
      </c>
      <c r="E125" s="96">
        <v>4.6500000000000004</v>
      </c>
      <c r="F125" s="97"/>
      <c r="G125" s="97"/>
      <c r="H125" s="98"/>
      <c r="I125" s="99">
        <v>3.99</v>
      </c>
      <c r="J125" s="99">
        <v>2.27</v>
      </c>
      <c r="K125" s="99">
        <v>1.82</v>
      </c>
      <c r="L125" s="99">
        <v>1.71</v>
      </c>
      <c r="M125" s="136">
        <f>E125</f>
        <v>4.6500000000000004</v>
      </c>
      <c r="N125" s="137"/>
      <c r="O125" s="137"/>
      <c r="P125" s="138"/>
      <c r="Q125" s="114">
        <f t="shared" ref="Q125:T131" si="69">I125</f>
        <v>3.99</v>
      </c>
      <c r="R125" s="114">
        <f t="shared" si="69"/>
        <v>2.27</v>
      </c>
      <c r="S125" s="114">
        <f t="shared" si="69"/>
        <v>1.82</v>
      </c>
      <c r="T125" s="114">
        <f t="shared" si="69"/>
        <v>1.71</v>
      </c>
      <c r="U125" s="183">
        <f t="shared" ref="U125:U131" si="70">M125*105.5%</f>
        <v>4.9057500000000003</v>
      </c>
      <c r="V125" s="183"/>
      <c r="W125" s="183"/>
      <c r="X125" s="183"/>
      <c r="Y125" s="128">
        <f t="shared" ref="Y125:AB131" si="71">Q125*105.5%</f>
        <v>4.2094500000000004</v>
      </c>
      <c r="Z125" s="128">
        <f t="shared" si="71"/>
        <v>2.3948499999999999</v>
      </c>
      <c r="AA125" s="128">
        <f t="shared" si="71"/>
        <v>1.9200999999999999</v>
      </c>
      <c r="AB125" s="128">
        <f t="shared" si="71"/>
        <v>1.8040499999999999</v>
      </c>
      <c r="AC125" s="129">
        <v>1.5</v>
      </c>
      <c r="AD125" s="130"/>
      <c r="AE125" s="130"/>
      <c r="AF125" s="131"/>
      <c r="AG125" s="132">
        <v>1.5</v>
      </c>
      <c r="AH125" s="132"/>
      <c r="AI125" s="133">
        <v>1.5</v>
      </c>
      <c r="AJ125" s="119">
        <v>1.5</v>
      </c>
      <c r="AK125" s="119">
        <v>1.5</v>
      </c>
      <c r="AL125" s="119">
        <v>1.5</v>
      </c>
      <c r="AM125" s="119">
        <v>1.5</v>
      </c>
      <c r="AN125" s="112">
        <v>1.5</v>
      </c>
      <c r="AO125" s="119">
        <v>1.5</v>
      </c>
    </row>
    <row r="126" spans="1:41" ht="61.5" customHeight="1" x14ac:dyDescent="0.2">
      <c r="A126" s="120"/>
      <c r="B126" s="120"/>
      <c r="C126" s="258"/>
      <c r="D126" s="95" t="s">
        <v>254</v>
      </c>
      <c r="E126" s="96">
        <v>1.91</v>
      </c>
      <c r="F126" s="97"/>
      <c r="G126" s="97"/>
      <c r="H126" s="98"/>
      <c r="I126" s="99">
        <v>1.19</v>
      </c>
      <c r="J126" s="99">
        <v>1.71</v>
      </c>
      <c r="K126" s="99">
        <v>1.71</v>
      </c>
      <c r="L126" s="99">
        <v>1.71</v>
      </c>
      <c r="M126" s="136">
        <f>E126</f>
        <v>1.91</v>
      </c>
      <c r="N126" s="137"/>
      <c r="O126" s="137"/>
      <c r="P126" s="138"/>
      <c r="Q126" s="114">
        <f t="shared" si="69"/>
        <v>1.19</v>
      </c>
      <c r="R126" s="114">
        <f t="shared" si="69"/>
        <v>1.71</v>
      </c>
      <c r="S126" s="114">
        <f t="shared" si="69"/>
        <v>1.71</v>
      </c>
      <c r="T126" s="114">
        <f t="shared" si="69"/>
        <v>1.71</v>
      </c>
      <c r="U126" s="183">
        <f t="shared" si="70"/>
        <v>2.01505</v>
      </c>
      <c r="V126" s="183"/>
      <c r="W126" s="183"/>
      <c r="X126" s="183"/>
      <c r="Y126" s="128">
        <f t="shared" si="71"/>
        <v>1.25545</v>
      </c>
      <c r="Z126" s="128">
        <f t="shared" si="71"/>
        <v>1.8040499999999999</v>
      </c>
      <c r="AA126" s="128">
        <f t="shared" si="71"/>
        <v>1.8040499999999999</v>
      </c>
      <c r="AB126" s="128">
        <f t="shared" si="71"/>
        <v>1.8040499999999999</v>
      </c>
      <c r="AC126" s="139"/>
      <c r="AD126" s="140"/>
      <c r="AE126" s="140"/>
      <c r="AF126" s="141"/>
      <c r="AG126" s="142"/>
      <c r="AH126" s="142"/>
      <c r="AI126" s="143"/>
      <c r="AJ126" s="135"/>
      <c r="AK126" s="135"/>
      <c r="AL126" s="135"/>
      <c r="AM126" s="135"/>
      <c r="AN126" s="112">
        <v>1</v>
      </c>
      <c r="AO126" s="135"/>
    </row>
    <row r="127" spans="1:41" ht="51" x14ac:dyDescent="0.2">
      <c r="A127" s="94" t="s">
        <v>274</v>
      </c>
      <c r="B127" s="94" t="s">
        <v>275</v>
      </c>
      <c r="C127" s="95" t="s">
        <v>276</v>
      </c>
      <c r="D127" s="95" t="s">
        <v>26</v>
      </c>
      <c r="E127" s="96">
        <v>1.91</v>
      </c>
      <c r="F127" s="97"/>
      <c r="G127" s="97"/>
      <c r="H127" s="98"/>
      <c r="I127" s="99">
        <v>1.19</v>
      </c>
      <c r="J127" s="99">
        <v>1.71</v>
      </c>
      <c r="K127" s="99">
        <v>1.71</v>
      </c>
      <c r="L127" s="99">
        <v>1.71</v>
      </c>
      <c r="M127" s="136">
        <f>E127</f>
        <v>1.91</v>
      </c>
      <c r="N127" s="137"/>
      <c r="O127" s="137"/>
      <c r="P127" s="138"/>
      <c r="Q127" s="114">
        <f t="shared" si="69"/>
        <v>1.19</v>
      </c>
      <c r="R127" s="114">
        <f t="shared" si="69"/>
        <v>1.71</v>
      </c>
      <c r="S127" s="114">
        <f t="shared" si="69"/>
        <v>1.71</v>
      </c>
      <c r="T127" s="114">
        <f t="shared" si="69"/>
        <v>1.71</v>
      </c>
      <c r="U127" s="183">
        <f t="shared" si="70"/>
        <v>2.01505</v>
      </c>
      <c r="V127" s="183"/>
      <c r="W127" s="183"/>
      <c r="X127" s="183"/>
      <c r="Y127" s="128">
        <f t="shared" si="71"/>
        <v>1.25545</v>
      </c>
      <c r="Z127" s="128">
        <f t="shared" si="71"/>
        <v>1.8040499999999999</v>
      </c>
      <c r="AA127" s="128">
        <f t="shared" si="71"/>
        <v>1.8040499999999999</v>
      </c>
      <c r="AB127" s="128">
        <f t="shared" si="71"/>
        <v>1.8040499999999999</v>
      </c>
      <c r="AC127" s="116">
        <v>1.5</v>
      </c>
      <c r="AD127" s="117"/>
      <c r="AE127" s="117"/>
      <c r="AF127" s="118"/>
      <c r="AG127" s="109">
        <v>1.5</v>
      </c>
      <c r="AH127" s="109"/>
      <c r="AI127" s="110">
        <v>1.5</v>
      </c>
      <c r="AJ127" s="111">
        <v>1.5</v>
      </c>
      <c r="AK127" s="111">
        <v>1.5</v>
      </c>
      <c r="AL127" s="111">
        <v>1.5</v>
      </c>
      <c r="AM127" s="111">
        <v>1.5</v>
      </c>
      <c r="AN127" s="112">
        <v>1</v>
      </c>
      <c r="AO127" s="111">
        <v>1.5</v>
      </c>
    </row>
    <row r="128" spans="1:41" ht="51.75" customHeight="1" x14ac:dyDescent="0.2">
      <c r="A128" s="120" t="s">
        <v>277</v>
      </c>
      <c r="B128" s="120" t="s">
        <v>278</v>
      </c>
      <c r="C128" s="247" t="s">
        <v>279</v>
      </c>
      <c r="D128" s="95" t="s">
        <v>253</v>
      </c>
      <c r="E128" s="96">
        <v>4.6500000000000004</v>
      </c>
      <c r="F128" s="97"/>
      <c r="G128" s="97"/>
      <c r="H128" s="98"/>
      <c r="I128" s="99">
        <v>3.99</v>
      </c>
      <c r="J128" s="99">
        <v>2.27</v>
      </c>
      <c r="K128" s="99">
        <v>1.82</v>
      </c>
      <c r="L128" s="99">
        <v>1.71</v>
      </c>
      <c r="M128" s="136">
        <f>E128</f>
        <v>4.6500000000000004</v>
      </c>
      <c r="N128" s="137"/>
      <c r="O128" s="137"/>
      <c r="P128" s="138"/>
      <c r="Q128" s="114">
        <f t="shared" si="69"/>
        <v>3.99</v>
      </c>
      <c r="R128" s="114">
        <f t="shared" si="69"/>
        <v>2.27</v>
      </c>
      <c r="S128" s="114">
        <f t="shared" si="69"/>
        <v>1.82</v>
      </c>
      <c r="T128" s="114">
        <f t="shared" si="69"/>
        <v>1.71</v>
      </c>
      <c r="U128" s="183">
        <f t="shared" si="70"/>
        <v>4.9057500000000003</v>
      </c>
      <c r="V128" s="183"/>
      <c r="W128" s="183"/>
      <c r="X128" s="183"/>
      <c r="Y128" s="128">
        <f t="shared" si="71"/>
        <v>4.2094500000000004</v>
      </c>
      <c r="Z128" s="128">
        <f t="shared" si="71"/>
        <v>2.3948499999999999</v>
      </c>
      <c r="AA128" s="128">
        <f t="shared" si="71"/>
        <v>1.9200999999999999</v>
      </c>
      <c r="AB128" s="128">
        <f t="shared" si="71"/>
        <v>1.8040499999999999</v>
      </c>
      <c r="AC128" s="129">
        <v>1.5</v>
      </c>
      <c r="AD128" s="130"/>
      <c r="AE128" s="130"/>
      <c r="AF128" s="131"/>
      <c r="AG128" s="132">
        <v>1.5</v>
      </c>
      <c r="AH128" s="132"/>
      <c r="AI128" s="133">
        <v>1.5</v>
      </c>
      <c r="AJ128" s="119">
        <v>1.5</v>
      </c>
      <c r="AK128" s="119">
        <v>1.5</v>
      </c>
      <c r="AL128" s="119">
        <v>1.5</v>
      </c>
      <c r="AM128" s="119">
        <v>1.5</v>
      </c>
      <c r="AN128" s="112">
        <v>1.5</v>
      </c>
      <c r="AO128" s="119">
        <v>1.5</v>
      </c>
    </row>
    <row r="129" spans="1:41" ht="53.25" customHeight="1" x14ac:dyDescent="0.2">
      <c r="A129" s="120"/>
      <c r="B129" s="120"/>
      <c r="C129" s="258"/>
      <c r="D129" s="95" t="s">
        <v>254</v>
      </c>
      <c r="E129" s="96">
        <v>1.91</v>
      </c>
      <c r="F129" s="97"/>
      <c r="G129" s="97"/>
      <c r="H129" s="98"/>
      <c r="I129" s="99">
        <v>1.19</v>
      </c>
      <c r="J129" s="99">
        <v>1.71</v>
      </c>
      <c r="K129" s="99">
        <v>1.71</v>
      </c>
      <c r="L129" s="99">
        <v>1.71</v>
      </c>
      <c r="M129" s="136">
        <f>E129</f>
        <v>1.91</v>
      </c>
      <c r="N129" s="137"/>
      <c r="O129" s="137"/>
      <c r="P129" s="138"/>
      <c r="Q129" s="114">
        <f t="shared" si="69"/>
        <v>1.19</v>
      </c>
      <c r="R129" s="114">
        <f t="shared" si="69"/>
        <v>1.71</v>
      </c>
      <c r="S129" s="114">
        <f t="shared" si="69"/>
        <v>1.71</v>
      </c>
      <c r="T129" s="114">
        <f t="shared" si="69"/>
        <v>1.71</v>
      </c>
      <c r="U129" s="183">
        <f t="shared" si="70"/>
        <v>2.01505</v>
      </c>
      <c r="V129" s="183"/>
      <c r="W129" s="183"/>
      <c r="X129" s="183"/>
      <c r="Y129" s="128">
        <f t="shared" si="71"/>
        <v>1.25545</v>
      </c>
      <c r="Z129" s="128">
        <f t="shared" si="71"/>
        <v>1.8040499999999999</v>
      </c>
      <c r="AA129" s="128">
        <f t="shared" si="71"/>
        <v>1.8040499999999999</v>
      </c>
      <c r="AB129" s="128">
        <f t="shared" si="71"/>
        <v>1.8040499999999999</v>
      </c>
      <c r="AC129" s="139"/>
      <c r="AD129" s="140"/>
      <c r="AE129" s="140"/>
      <c r="AF129" s="141"/>
      <c r="AG129" s="142"/>
      <c r="AH129" s="142"/>
      <c r="AI129" s="143"/>
      <c r="AJ129" s="135"/>
      <c r="AK129" s="135"/>
      <c r="AL129" s="135"/>
      <c r="AM129" s="135"/>
      <c r="AN129" s="112">
        <v>1</v>
      </c>
      <c r="AO129" s="135"/>
    </row>
    <row r="130" spans="1:41" ht="60.75" customHeight="1" x14ac:dyDescent="0.2">
      <c r="A130" s="120" t="s">
        <v>280</v>
      </c>
      <c r="B130" s="120" t="s">
        <v>541</v>
      </c>
      <c r="C130" s="121" t="s">
        <v>281</v>
      </c>
      <c r="D130" s="95" t="s">
        <v>26</v>
      </c>
      <c r="E130" s="96">
        <v>1.55</v>
      </c>
      <c r="F130" s="97"/>
      <c r="G130" s="97"/>
      <c r="H130" s="98"/>
      <c r="I130" s="83">
        <v>1.71</v>
      </c>
      <c r="J130" s="83">
        <v>1.71</v>
      </c>
      <c r="K130" s="83">
        <v>2.27</v>
      </c>
      <c r="L130" s="83">
        <v>1.71</v>
      </c>
      <c r="M130" s="162">
        <v>9.82</v>
      </c>
      <c r="N130" s="163"/>
      <c r="O130" s="163"/>
      <c r="P130" s="164"/>
      <c r="Q130" s="114">
        <f t="shared" si="69"/>
        <v>1.71</v>
      </c>
      <c r="R130" s="114">
        <f t="shared" si="69"/>
        <v>1.71</v>
      </c>
      <c r="S130" s="114">
        <f t="shared" si="69"/>
        <v>2.27</v>
      </c>
      <c r="T130" s="114">
        <f t="shared" si="69"/>
        <v>1.71</v>
      </c>
      <c r="U130" s="183">
        <f t="shared" si="70"/>
        <v>10.360099999999999</v>
      </c>
      <c r="V130" s="183"/>
      <c r="W130" s="183"/>
      <c r="X130" s="183"/>
      <c r="Y130" s="128">
        <f t="shared" si="71"/>
        <v>1.8040499999999999</v>
      </c>
      <c r="Z130" s="128">
        <f t="shared" si="71"/>
        <v>1.8040499999999999</v>
      </c>
      <c r="AA130" s="128">
        <f t="shared" si="71"/>
        <v>2.3948499999999999</v>
      </c>
      <c r="AB130" s="128">
        <f t="shared" si="71"/>
        <v>1.8040499999999999</v>
      </c>
      <c r="AC130" s="129">
        <v>1.5</v>
      </c>
      <c r="AD130" s="130"/>
      <c r="AE130" s="130"/>
      <c r="AF130" s="131"/>
      <c r="AG130" s="132">
        <v>1.5</v>
      </c>
      <c r="AH130" s="132"/>
      <c r="AI130" s="133">
        <v>1.5</v>
      </c>
      <c r="AJ130" s="111">
        <v>1.5</v>
      </c>
      <c r="AK130" s="111">
        <v>1.5</v>
      </c>
      <c r="AL130" s="111">
        <v>1.5</v>
      </c>
      <c r="AM130" s="111">
        <v>1.5</v>
      </c>
      <c r="AN130" s="134">
        <v>1.5</v>
      </c>
      <c r="AO130" s="111">
        <v>1.5</v>
      </c>
    </row>
    <row r="131" spans="1:41" ht="60.75" customHeight="1" x14ac:dyDescent="0.2">
      <c r="A131" s="120"/>
      <c r="B131" s="120"/>
      <c r="C131" s="121"/>
      <c r="D131" s="95" t="s">
        <v>27</v>
      </c>
      <c r="E131" s="96">
        <v>14.13</v>
      </c>
      <c r="F131" s="97"/>
      <c r="G131" s="97"/>
      <c r="H131" s="98"/>
      <c r="I131" s="83">
        <v>14.13</v>
      </c>
      <c r="J131" s="83">
        <v>12.29</v>
      </c>
      <c r="K131" s="83">
        <v>14.13</v>
      </c>
      <c r="L131" s="83">
        <v>14.13</v>
      </c>
      <c r="M131" s="136">
        <f>E131</f>
        <v>14.13</v>
      </c>
      <c r="N131" s="137"/>
      <c r="O131" s="137"/>
      <c r="P131" s="138"/>
      <c r="Q131" s="114">
        <f t="shared" si="69"/>
        <v>14.13</v>
      </c>
      <c r="R131" s="114">
        <f t="shared" si="69"/>
        <v>12.29</v>
      </c>
      <c r="S131" s="114">
        <f t="shared" si="69"/>
        <v>14.13</v>
      </c>
      <c r="T131" s="114">
        <f t="shared" si="69"/>
        <v>14.13</v>
      </c>
      <c r="U131" s="183">
        <f t="shared" si="70"/>
        <v>14.90715</v>
      </c>
      <c r="V131" s="183"/>
      <c r="W131" s="183"/>
      <c r="X131" s="183"/>
      <c r="Y131" s="128">
        <f t="shared" si="71"/>
        <v>14.90715</v>
      </c>
      <c r="Z131" s="128">
        <f t="shared" si="71"/>
        <v>12.965949999999998</v>
      </c>
      <c r="AA131" s="128">
        <f t="shared" si="71"/>
        <v>14.90715</v>
      </c>
      <c r="AB131" s="128">
        <f t="shared" si="71"/>
        <v>14.90715</v>
      </c>
      <c r="AC131" s="139"/>
      <c r="AD131" s="140"/>
      <c r="AE131" s="140"/>
      <c r="AF131" s="141"/>
      <c r="AG131" s="142"/>
      <c r="AH131" s="142"/>
      <c r="AI131" s="143"/>
      <c r="AJ131" s="111"/>
      <c r="AK131" s="111"/>
      <c r="AL131" s="111"/>
      <c r="AM131" s="111"/>
      <c r="AN131" s="144"/>
      <c r="AO131" s="111"/>
    </row>
    <row r="132" spans="1:41" ht="76.5" x14ac:dyDescent="0.2">
      <c r="A132" s="94" t="s">
        <v>282</v>
      </c>
      <c r="B132" s="94" t="s">
        <v>542</v>
      </c>
      <c r="C132" s="95" t="s">
        <v>283</v>
      </c>
      <c r="D132" s="95" t="s">
        <v>32</v>
      </c>
      <c r="E132" s="83" t="s">
        <v>32</v>
      </c>
      <c r="F132" s="83" t="s">
        <v>32</v>
      </c>
      <c r="G132" s="83" t="s">
        <v>32</v>
      </c>
      <c r="H132" s="83" t="s">
        <v>32</v>
      </c>
      <c r="I132" s="83" t="s">
        <v>32</v>
      </c>
      <c r="J132" s="83" t="s">
        <v>32</v>
      </c>
      <c r="K132" s="83" t="s">
        <v>32</v>
      </c>
      <c r="L132" s="83" t="s">
        <v>32</v>
      </c>
      <c r="M132" s="298" t="s">
        <v>32</v>
      </c>
      <c r="N132" s="299"/>
      <c r="O132" s="299"/>
      <c r="P132" s="300"/>
      <c r="Q132" s="95" t="s">
        <v>32</v>
      </c>
      <c r="R132" s="95" t="s">
        <v>32</v>
      </c>
      <c r="S132" s="95" t="s">
        <v>32</v>
      </c>
      <c r="T132" s="95" t="s">
        <v>32</v>
      </c>
      <c r="U132" s="301" t="s">
        <v>32</v>
      </c>
      <c r="V132" s="302"/>
      <c r="W132" s="302"/>
      <c r="X132" s="303"/>
      <c r="Y132" s="304" t="s">
        <v>32</v>
      </c>
      <c r="Z132" s="304" t="s">
        <v>32</v>
      </c>
      <c r="AA132" s="304" t="s">
        <v>32</v>
      </c>
      <c r="AB132" s="308" t="s">
        <v>32</v>
      </c>
      <c r="AC132" s="116" t="s">
        <v>32</v>
      </c>
      <c r="AD132" s="117"/>
      <c r="AE132" s="117"/>
      <c r="AF132" s="118"/>
      <c r="AG132" s="109">
        <v>1.5</v>
      </c>
      <c r="AH132" s="109">
        <v>1.5</v>
      </c>
      <c r="AI132" s="110" t="s">
        <v>32</v>
      </c>
      <c r="AJ132" s="111">
        <v>1.5</v>
      </c>
      <c r="AK132" s="111">
        <v>1.5</v>
      </c>
      <c r="AL132" s="111">
        <v>1.5</v>
      </c>
      <c r="AM132" s="111">
        <v>1.5</v>
      </c>
      <c r="AN132" s="112">
        <v>1.5</v>
      </c>
      <c r="AO132" s="111">
        <v>1.5</v>
      </c>
    </row>
    <row r="133" spans="1:41" ht="32.25" customHeight="1" x14ac:dyDescent="0.2">
      <c r="A133" s="120" t="s">
        <v>284</v>
      </c>
      <c r="B133" s="120" t="s">
        <v>285</v>
      </c>
      <c r="C133" s="121" t="s">
        <v>286</v>
      </c>
      <c r="D133" s="95" t="s">
        <v>26</v>
      </c>
      <c r="E133" s="96">
        <v>1.78</v>
      </c>
      <c r="F133" s="97"/>
      <c r="G133" s="97"/>
      <c r="H133" s="98"/>
      <c r="I133" s="83">
        <v>2</v>
      </c>
      <c r="J133" s="83">
        <v>8.76</v>
      </c>
      <c r="K133" s="83">
        <v>1.71</v>
      </c>
      <c r="L133" s="83">
        <v>1.71</v>
      </c>
      <c r="M133" s="136">
        <f>E133</f>
        <v>1.78</v>
      </c>
      <c r="N133" s="137"/>
      <c r="O133" s="137"/>
      <c r="P133" s="138"/>
      <c r="Q133" s="114">
        <f t="shared" ref="Q133:T140" si="72">I133</f>
        <v>2</v>
      </c>
      <c r="R133" s="114">
        <f t="shared" si="72"/>
        <v>8.76</v>
      </c>
      <c r="S133" s="114">
        <f t="shared" si="72"/>
        <v>1.71</v>
      </c>
      <c r="T133" s="114">
        <f t="shared" si="72"/>
        <v>1.71</v>
      </c>
      <c r="U133" s="183">
        <f t="shared" ref="U133:U140" si="73">M133*105.5%</f>
        <v>1.8778999999999999</v>
      </c>
      <c r="V133" s="183"/>
      <c r="W133" s="183"/>
      <c r="X133" s="183"/>
      <c r="Y133" s="128">
        <f t="shared" ref="Y133:AB140" si="74">Q133*105.5%</f>
        <v>2.11</v>
      </c>
      <c r="Z133" s="128">
        <f t="shared" si="74"/>
        <v>9.2417999999999996</v>
      </c>
      <c r="AA133" s="128">
        <f t="shared" si="74"/>
        <v>1.8040499999999999</v>
      </c>
      <c r="AB133" s="128">
        <f t="shared" si="74"/>
        <v>1.8040499999999999</v>
      </c>
      <c r="AC133" s="129">
        <v>1.5</v>
      </c>
      <c r="AD133" s="130"/>
      <c r="AE133" s="130"/>
      <c r="AF133" s="131"/>
      <c r="AG133" s="132">
        <v>1.5</v>
      </c>
      <c r="AH133" s="132"/>
      <c r="AI133" s="133">
        <v>1.5</v>
      </c>
      <c r="AJ133" s="119">
        <v>1.5</v>
      </c>
      <c r="AK133" s="119">
        <v>1.5</v>
      </c>
      <c r="AL133" s="119">
        <v>1.5</v>
      </c>
      <c r="AM133" s="119">
        <v>1.5</v>
      </c>
      <c r="AN133" s="134">
        <v>1.5</v>
      </c>
      <c r="AO133" s="119">
        <v>1.5</v>
      </c>
    </row>
    <row r="134" spans="1:41" ht="31.5" customHeight="1" x14ac:dyDescent="0.2">
      <c r="A134" s="120"/>
      <c r="B134" s="120"/>
      <c r="C134" s="121"/>
      <c r="D134" s="95" t="s">
        <v>27</v>
      </c>
      <c r="E134" s="96">
        <v>11.69</v>
      </c>
      <c r="F134" s="97"/>
      <c r="G134" s="97"/>
      <c r="H134" s="98"/>
      <c r="I134" s="83">
        <v>11.69</v>
      </c>
      <c r="J134" s="83">
        <v>11.69</v>
      </c>
      <c r="K134" s="83">
        <v>11.69</v>
      </c>
      <c r="L134" s="83">
        <v>11.69</v>
      </c>
      <c r="M134" s="136">
        <f>E134</f>
        <v>11.69</v>
      </c>
      <c r="N134" s="137"/>
      <c r="O134" s="137"/>
      <c r="P134" s="138"/>
      <c r="Q134" s="114">
        <f t="shared" si="72"/>
        <v>11.69</v>
      </c>
      <c r="R134" s="114">
        <f t="shared" si="72"/>
        <v>11.69</v>
      </c>
      <c r="S134" s="114">
        <f t="shared" si="72"/>
        <v>11.69</v>
      </c>
      <c r="T134" s="114">
        <f t="shared" si="72"/>
        <v>11.69</v>
      </c>
      <c r="U134" s="183">
        <f t="shared" si="73"/>
        <v>12.332949999999999</v>
      </c>
      <c r="V134" s="183"/>
      <c r="W134" s="183"/>
      <c r="X134" s="183"/>
      <c r="Y134" s="128">
        <f t="shared" si="74"/>
        <v>12.332949999999999</v>
      </c>
      <c r="Z134" s="128">
        <f t="shared" si="74"/>
        <v>12.332949999999999</v>
      </c>
      <c r="AA134" s="128">
        <f t="shared" si="74"/>
        <v>12.332949999999999</v>
      </c>
      <c r="AB134" s="128">
        <f t="shared" si="74"/>
        <v>12.332949999999999</v>
      </c>
      <c r="AC134" s="139"/>
      <c r="AD134" s="140"/>
      <c r="AE134" s="140"/>
      <c r="AF134" s="141"/>
      <c r="AG134" s="142"/>
      <c r="AH134" s="142"/>
      <c r="AI134" s="143"/>
      <c r="AJ134" s="135"/>
      <c r="AK134" s="135"/>
      <c r="AL134" s="135"/>
      <c r="AM134" s="135"/>
      <c r="AN134" s="144"/>
      <c r="AO134" s="135"/>
    </row>
    <row r="135" spans="1:41" ht="37.5" customHeight="1" x14ac:dyDescent="0.2">
      <c r="A135" s="120" t="s">
        <v>287</v>
      </c>
      <c r="B135" s="120" t="s">
        <v>288</v>
      </c>
      <c r="C135" s="121" t="s">
        <v>289</v>
      </c>
      <c r="D135" s="95" t="s">
        <v>26</v>
      </c>
      <c r="E135" s="96">
        <v>1.78</v>
      </c>
      <c r="F135" s="97"/>
      <c r="G135" s="97"/>
      <c r="H135" s="98"/>
      <c r="I135" s="83">
        <v>2</v>
      </c>
      <c r="J135" s="83">
        <v>8.76</v>
      </c>
      <c r="K135" s="83">
        <v>1.71</v>
      </c>
      <c r="L135" s="83">
        <v>1.71</v>
      </c>
      <c r="M135" s="162">
        <v>5.0999999999999996</v>
      </c>
      <c r="N135" s="163"/>
      <c r="O135" s="163"/>
      <c r="P135" s="164"/>
      <c r="Q135" s="114">
        <f t="shared" si="72"/>
        <v>2</v>
      </c>
      <c r="R135" s="114">
        <f t="shared" si="72"/>
        <v>8.76</v>
      </c>
      <c r="S135" s="114">
        <f t="shared" si="72"/>
        <v>1.71</v>
      </c>
      <c r="T135" s="114">
        <f t="shared" si="72"/>
        <v>1.71</v>
      </c>
      <c r="U135" s="183">
        <f t="shared" si="73"/>
        <v>5.3804999999999996</v>
      </c>
      <c r="V135" s="183"/>
      <c r="W135" s="183"/>
      <c r="X135" s="183"/>
      <c r="Y135" s="128">
        <f t="shared" si="74"/>
        <v>2.11</v>
      </c>
      <c r="Z135" s="128">
        <f t="shared" si="74"/>
        <v>9.2417999999999996</v>
      </c>
      <c r="AA135" s="128">
        <f t="shared" si="74"/>
        <v>1.8040499999999999</v>
      </c>
      <c r="AB135" s="128">
        <f t="shared" si="74"/>
        <v>1.8040499999999999</v>
      </c>
      <c r="AC135" s="148">
        <v>1.5</v>
      </c>
      <c r="AD135" s="148"/>
      <c r="AE135" s="148"/>
      <c r="AF135" s="148"/>
      <c r="AG135" s="132">
        <v>1.5</v>
      </c>
      <c r="AH135" s="132"/>
      <c r="AI135" s="150">
        <v>1.5</v>
      </c>
      <c r="AJ135" s="151">
        <v>1.5</v>
      </c>
      <c r="AK135" s="111">
        <v>1.5</v>
      </c>
      <c r="AL135" s="111">
        <v>1.5</v>
      </c>
      <c r="AM135" s="111">
        <v>1.5</v>
      </c>
      <c r="AN135" s="152">
        <v>1.5</v>
      </c>
      <c r="AO135" s="111">
        <v>1.5</v>
      </c>
    </row>
    <row r="136" spans="1:41" ht="39" customHeight="1" x14ac:dyDescent="0.2">
      <c r="A136" s="120"/>
      <c r="B136" s="120"/>
      <c r="C136" s="121"/>
      <c r="D136" s="95" t="s">
        <v>27</v>
      </c>
      <c r="E136" s="96">
        <v>11.69</v>
      </c>
      <c r="F136" s="97"/>
      <c r="G136" s="97"/>
      <c r="H136" s="98"/>
      <c r="I136" s="83">
        <v>11.69</v>
      </c>
      <c r="J136" s="83">
        <v>11.69</v>
      </c>
      <c r="K136" s="83">
        <v>11.69</v>
      </c>
      <c r="L136" s="83">
        <v>11.69</v>
      </c>
      <c r="M136" s="136">
        <f>E136</f>
        <v>11.69</v>
      </c>
      <c r="N136" s="137"/>
      <c r="O136" s="137"/>
      <c r="P136" s="138"/>
      <c r="Q136" s="114">
        <f t="shared" si="72"/>
        <v>11.69</v>
      </c>
      <c r="R136" s="114">
        <f t="shared" si="72"/>
        <v>11.69</v>
      </c>
      <c r="S136" s="114">
        <f t="shared" si="72"/>
        <v>11.69</v>
      </c>
      <c r="T136" s="114">
        <f t="shared" si="72"/>
        <v>11.69</v>
      </c>
      <c r="U136" s="183">
        <f t="shared" si="73"/>
        <v>12.332949999999999</v>
      </c>
      <c r="V136" s="183"/>
      <c r="W136" s="183"/>
      <c r="X136" s="183"/>
      <c r="Y136" s="128">
        <f t="shared" si="74"/>
        <v>12.332949999999999</v>
      </c>
      <c r="Z136" s="128">
        <f t="shared" si="74"/>
        <v>12.332949999999999</v>
      </c>
      <c r="AA136" s="128">
        <f t="shared" si="74"/>
        <v>12.332949999999999</v>
      </c>
      <c r="AB136" s="128">
        <f t="shared" si="74"/>
        <v>12.332949999999999</v>
      </c>
      <c r="AC136" s="148"/>
      <c r="AD136" s="148"/>
      <c r="AE136" s="148"/>
      <c r="AF136" s="148"/>
      <c r="AG136" s="142"/>
      <c r="AH136" s="244"/>
      <c r="AI136" s="150"/>
      <c r="AJ136" s="151"/>
      <c r="AK136" s="111">
        <v>1.5</v>
      </c>
      <c r="AL136" s="111">
        <v>1.5</v>
      </c>
      <c r="AM136" s="111">
        <v>1.5</v>
      </c>
      <c r="AN136" s="152"/>
      <c r="AO136" s="111">
        <v>1.5</v>
      </c>
    </row>
    <row r="137" spans="1:41" ht="18.75" customHeight="1" x14ac:dyDescent="0.2">
      <c r="A137" s="120" t="s">
        <v>290</v>
      </c>
      <c r="B137" s="120" t="s">
        <v>291</v>
      </c>
      <c r="C137" s="121" t="s">
        <v>292</v>
      </c>
      <c r="D137" s="95" t="s">
        <v>26</v>
      </c>
      <c r="E137" s="96">
        <v>1.78</v>
      </c>
      <c r="F137" s="97"/>
      <c r="G137" s="97"/>
      <c r="H137" s="98"/>
      <c r="I137" s="83">
        <v>2</v>
      </c>
      <c r="J137" s="83">
        <v>8.76</v>
      </c>
      <c r="K137" s="83">
        <v>1.71</v>
      </c>
      <c r="L137" s="83">
        <v>1.71</v>
      </c>
      <c r="M137" s="136">
        <f>E137</f>
        <v>1.78</v>
      </c>
      <c r="N137" s="137"/>
      <c r="O137" s="137"/>
      <c r="P137" s="138"/>
      <c r="Q137" s="114">
        <f t="shared" si="72"/>
        <v>2</v>
      </c>
      <c r="R137" s="114">
        <f t="shared" si="72"/>
        <v>8.76</v>
      </c>
      <c r="S137" s="114">
        <f t="shared" si="72"/>
        <v>1.71</v>
      </c>
      <c r="T137" s="114">
        <f t="shared" si="72"/>
        <v>1.71</v>
      </c>
      <c r="U137" s="183">
        <f t="shared" si="73"/>
        <v>1.8778999999999999</v>
      </c>
      <c r="V137" s="183"/>
      <c r="W137" s="183"/>
      <c r="X137" s="183"/>
      <c r="Y137" s="128">
        <f t="shared" si="74"/>
        <v>2.11</v>
      </c>
      <c r="Z137" s="128">
        <f t="shared" si="74"/>
        <v>9.2417999999999996</v>
      </c>
      <c r="AA137" s="128">
        <f t="shared" si="74"/>
        <v>1.8040499999999999</v>
      </c>
      <c r="AB137" s="128">
        <f t="shared" si="74"/>
        <v>1.8040499999999999</v>
      </c>
      <c r="AC137" s="148">
        <v>1.5</v>
      </c>
      <c r="AD137" s="148"/>
      <c r="AE137" s="148"/>
      <c r="AF137" s="148"/>
      <c r="AG137" s="160">
        <v>1.5</v>
      </c>
      <c r="AH137" s="160"/>
      <c r="AI137" s="150">
        <v>1.5</v>
      </c>
      <c r="AJ137" s="111"/>
      <c r="AK137" s="111"/>
      <c r="AL137" s="111"/>
      <c r="AM137" s="111"/>
      <c r="AN137" s="134">
        <v>1.5</v>
      </c>
      <c r="AO137" s="111"/>
    </row>
    <row r="138" spans="1:41" ht="18.75" customHeight="1" x14ac:dyDescent="0.2">
      <c r="A138" s="120"/>
      <c r="B138" s="120"/>
      <c r="C138" s="121"/>
      <c r="D138" s="95" t="s">
        <v>27</v>
      </c>
      <c r="E138" s="96">
        <v>11.69</v>
      </c>
      <c r="F138" s="97"/>
      <c r="G138" s="97"/>
      <c r="H138" s="98"/>
      <c r="I138" s="83">
        <v>11.69</v>
      </c>
      <c r="J138" s="83">
        <v>11.69</v>
      </c>
      <c r="K138" s="83">
        <v>11.69</v>
      </c>
      <c r="L138" s="83">
        <v>11.69</v>
      </c>
      <c r="M138" s="136">
        <f>E138</f>
        <v>11.69</v>
      </c>
      <c r="N138" s="137"/>
      <c r="O138" s="137"/>
      <c r="P138" s="138"/>
      <c r="Q138" s="114">
        <f t="shared" si="72"/>
        <v>11.69</v>
      </c>
      <c r="R138" s="114">
        <f t="shared" si="72"/>
        <v>11.69</v>
      </c>
      <c r="S138" s="114">
        <f t="shared" si="72"/>
        <v>11.69</v>
      </c>
      <c r="T138" s="114">
        <f t="shared" si="72"/>
        <v>11.69</v>
      </c>
      <c r="U138" s="183">
        <f t="shared" si="73"/>
        <v>12.332949999999999</v>
      </c>
      <c r="V138" s="183"/>
      <c r="W138" s="183"/>
      <c r="X138" s="183"/>
      <c r="Y138" s="128">
        <f t="shared" si="74"/>
        <v>12.332949999999999</v>
      </c>
      <c r="Z138" s="128">
        <f t="shared" si="74"/>
        <v>12.332949999999999</v>
      </c>
      <c r="AA138" s="128">
        <f t="shared" si="74"/>
        <v>12.332949999999999</v>
      </c>
      <c r="AB138" s="128">
        <f t="shared" si="74"/>
        <v>12.332949999999999</v>
      </c>
      <c r="AC138" s="148"/>
      <c r="AD138" s="148"/>
      <c r="AE138" s="148"/>
      <c r="AF138" s="148"/>
      <c r="AG138" s="160"/>
      <c r="AH138" s="160"/>
      <c r="AI138" s="150"/>
      <c r="AJ138" s="111">
        <v>1.5</v>
      </c>
      <c r="AK138" s="149">
        <v>1.5</v>
      </c>
      <c r="AL138" s="111">
        <v>1.5</v>
      </c>
      <c r="AM138" s="111">
        <v>1.5</v>
      </c>
      <c r="AN138" s="186"/>
      <c r="AO138" s="111">
        <v>1.5</v>
      </c>
    </row>
    <row r="139" spans="1:41" ht="31.5" customHeight="1" x14ac:dyDescent="0.2">
      <c r="A139" s="120" t="s">
        <v>293</v>
      </c>
      <c r="B139" s="120" t="s">
        <v>294</v>
      </c>
      <c r="C139" s="121" t="s">
        <v>295</v>
      </c>
      <c r="D139" s="95" t="s">
        <v>26</v>
      </c>
      <c r="E139" s="96">
        <v>1.78</v>
      </c>
      <c r="F139" s="97"/>
      <c r="G139" s="97"/>
      <c r="H139" s="98"/>
      <c r="I139" s="83">
        <v>2</v>
      </c>
      <c r="J139" s="83">
        <v>8.76</v>
      </c>
      <c r="K139" s="83">
        <v>1.71</v>
      </c>
      <c r="L139" s="83">
        <v>1.71</v>
      </c>
      <c r="M139" s="136">
        <f>E139</f>
        <v>1.78</v>
      </c>
      <c r="N139" s="137"/>
      <c r="O139" s="137"/>
      <c r="P139" s="138"/>
      <c r="Q139" s="114">
        <f t="shared" si="72"/>
        <v>2</v>
      </c>
      <c r="R139" s="114">
        <f t="shared" si="72"/>
        <v>8.76</v>
      </c>
      <c r="S139" s="114">
        <f t="shared" si="72"/>
        <v>1.71</v>
      </c>
      <c r="T139" s="114">
        <f t="shared" si="72"/>
        <v>1.71</v>
      </c>
      <c r="U139" s="183">
        <f t="shared" si="73"/>
        <v>1.8778999999999999</v>
      </c>
      <c r="V139" s="183"/>
      <c r="W139" s="183"/>
      <c r="X139" s="183"/>
      <c r="Y139" s="128">
        <f t="shared" si="74"/>
        <v>2.11</v>
      </c>
      <c r="Z139" s="128">
        <f t="shared" si="74"/>
        <v>9.2417999999999996</v>
      </c>
      <c r="AA139" s="128">
        <f t="shared" si="74"/>
        <v>1.8040499999999999</v>
      </c>
      <c r="AB139" s="128">
        <f t="shared" si="74"/>
        <v>1.8040499999999999</v>
      </c>
      <c r="AC139" s="129">
        <v>1.5</v>
      </c>
      <c r="AD139" s="130"/>
      <c r="AE139" s="130"/>
      <c r="AF139" s="131"/>
      <c r="AG139" s="132">
        <v>1.5</v>
      </c>
      <c r="AH139" s="132"/>
      <c r="AI139" s="185">
        <v>1.5</v>
      </c>
      <c r="AJ139" s="119">
        <v>1.5</v>
      </c>
      <c r="AK139" s="149"/>
      <c r="AL139" s="111"/>
      <c r="AM139" s="111"/>
      <c r="AN139" s="186">
        <v>1.5</v>
      </c>
      <c r="AO139" s="111"/>
    </row>
    <row r="140" spans="1:41" ht="30.75" customHeight="1" x14ac:dyDescent="0.2">
      <c r="A140" s="120"/>
      <c r="B140" s="120"/>
      <c r="C140" s="121"/>
      <c r="D140" s="95" t="s">
        <v>27</v>
      </c>
      <c r="E140" s="96">
        <v>11.69</v>
      </c>
      <c r="F140" s="97"/>
      <c r="G140" s="97"/>
      <c r="H140" s="98"/>
      <c r="I140" s="83">
        <v>11.69</v>
      </c>
      <c r="J140" s="83">
        <v>11.69</v>
      </c>
      <c r="K140" s="83">
        <v>11.69</v>
      </c>
      <c r="L140" s="83">
        <v>11.69</v>
      </c>
      <c r="M140" s="136">
        <f>E140</f>
        <v>11.69</v>
      </c>
      <c r="N140" s="137"/>
      <c r="O140" s="137"/>
      <c r="P140" s="138"/>
      <c r="Q140" s="114">
        <f t="shared" si="72"/>
        <v>11.69</v>
      </c>
      <c r="R140" s="114">
        <f t="shared" si="72"/>
        <v>11.69</v>
      </c>
      <c r="S140" s="114">
        <f t="shared" si="72"/>
        <v>11.69</v>
      </c>
      <c r="T140" s="114">
        <f t="shared" si="72"/>
        <v>11.69</v>
      </c>
      <c r="U140" s="183">
        <f t="shared" si="73"/>
        <v>12.332949999999999</v>
      </c>
      <c r="V140" s="183"/>
      <c r="W140" s="183"/>
      <c r="X140" s="183"/>
      <c r="Y140" s="128">
        <f t="shared" si="74"/>
        <v>12.332949999999999</v>
      </c>
      <c r="Z140" s="128">
        <f t="shared" si="74"/>
        <v>12.332949999999999</v>
      </c>
      <c r="AA140" s="128">
        <f t="shared" si="74"/>
        <v>12.332949999999999</v>
      </c>
      <c r="AB140" s="128">
        <f t="shared" si="74"/>
        <v>12.332949999999999</v>
      </c>
      <c r="AC140" s="139"/>
      <c r="AD140" s="140"/>
      <c r="AE140" s="140"/>
      <c r="AF140" s="141"/>
      <c r="AG140" s="142"/>
      <c r="AH140" s="142"/>
      <c r="AI140" s="143"/>
      <c r="AJ140" s="135"/>
      <c r="AK140" s="111">
        <v>1.5</v>
      </c>
      <c r="AL140" s="111">
        <v>1.5</v>
      </c>
      <c r="AM140" s="111">
        <v>1.5</v>
      </c>
      <c r="AN140" s="144"/>
      <c r="AO140" s="111">
        <v>1.5</v>
      </c>
    </row>
    <row r="141" spans="1:41" ht="90" customHeight="1" x14ac:dyDescent="0.2">
      <c r="A141" s="94" t="s">
        <v>296</v>
      </c>
      <c r="B141" s="94" t="s">
        <v>297</v>
      </c>
      <c r="C141" s="95" t="s">
        <v>298</v>
      </c>
      <c r="D141" s="95" t="s">
        <v>32</v>
      </c>
      <c r="E141" s="83" t="s">
        <v>32</v>
      </c>
      <c r="F141" s="83" t="s">
        <v>32</v>
      </c>
      <c r="G141" s="83" t="s">
        <v>32</v>
      </c>
      <c r="H141" s="83" t="s">
        <v>32</v>
      </c>
      <c r="I141" s="83" t="s">
        <v>32</v>
      </c>
      <c r="J141" s="83" t="s">
        <v>32</v>
      </c>
      <c r="K141" s="83" t="s">
        <v>32</v>
      </c>
      <c r="L141" s="83" t="s">
        <v>32</v>
      </c>
      <c r="M141" s="354" t="s">
        <v>32</v>
      </c>
      <c r="N141" s="354" t="s">
        <v>32</v>
      </c>
      <c r="O141" s="354" t="s">
        <v>32</v>
      </c>
      <c r="P141" s="354" t="s">
        <v>32</v>
      </c>
      <c r="Q141" s="355" t="s">
        <v>32</v>
      </c>
      <c r="R141" s="355" t="s">
        <v>32</v>
      </c>
      <c r="S141" s="355" t="s">
        <v>32</v>
      </c>
      <c r="T141" s="355" t="s">
        <v>32</v>
      </c>
      <c r="U141" s="128" t="s">
        <v>32</v>
      </c>
      <c r="V141" s="128" t="s">
        <v>32</v>
      </c>
      <c r="W141" s="128" t="s">
        <v>32</v>
      </c>
      <c r="X141" s="128" t="s">
        <v>32</v>
      </c>
      <c r="Y141" s="128" t="s">
        <v>32</v>
      </c>
      <c r="Z141" s="128" t="s">
        <v>32</v>
      </c>
      <c r="AA141" s="128" t="s">
        <v>32</v>
      </c>
      <c r="AB141" s="128" t="s">
        <v>32</v>
      </c>
      <c r="AC141" s="148" t="s">
        <v>32</v>
      </c>
      <c r="AD141" s="148"/>
      <c r="AE141" s="148"/>
      <c r="AF141" s="148"/>
      <c r="AG141" s="160" t="s">
        <v>32</v>
      </c>
      <c r="AH141" s="160"/>
      <c r="AI141" s="110" t="s">
        <v>32</v>
      </c>
      <c r="AJ141" s="111">
        <v>1.5</v>
      </c>
      <c r="AK141" s="111">
        <v>1.5</v>
      </c>
      <c r="AL141" s="111">
        <v>1.5</v>
      </c>
      <c r="AM141" s="111">
        <v>1.5</v>
      </c>
      <c r="AN141" s="112">
        <v>1.5</v>
      </c>
      <c r="AO141" s="111">
        <v>1.5</v>
      </c>
    </row>
    <row r="142" spans="1:41" ht="113.25" customHeight="1" x14ac:dyDescent="0.2">
      <c r="A142" s="94" t="s">
        <v>299</v>
      </c>
      <c r="B142" s="94" t="s">
        <v>300</v>
      </c>
      <c r="C142" s="95" t="s">
        <v>301</v>
      </c>
      <c r="D142" s="95" t="s">
        <v>26</v>
      </c>
      <c r="E142" s="96">
        <v>1.91</v>
      </c>
      <c r="F142" s="97"/>
      <c r="G142" s="97"/>
      <c r="H142" s="98"/>
      <c r="I142" s="99">
        <v>1.19</v>
      </c>
      <c r="J142" s="99">
        <v>1.71</v>
      </c>
      <c r="K142" s="99">
        <v>1.71</v>
      </c>
      <c r="L142" s="99">
        <v>1.71</v>
      </c>
      <c r="M142" s="136">
        <f>E142</f>
        <v>1.91</v>
      </c>
      <c r="N142" s="137"/>
      <c r="O142" s="137"/>
      <c r="P142" s="138"/>
      <c r="Q142" s="114">
        <f>I142</f>
        <v>1.19</v>
      </c>
      <c r="R142" s="114">
        <f>J142</f>
        <v>1.71</v>
      </c>
      <c r="S142" s="114">
        <f>K142</f>
        <v>1.71</v>
      </c>
      <c r="T142" s="114">
        <f>L142</f>
        <v>1.71</v>
      </c>
      <c r="U142" s="125">
        <f>M142*105.5%</f>
        <v>2.01505</v>
      </c>
      <c r="V142" s="126"/>
      <c r="W142" s="126"/>
      <c r="X142" s="127"/>
      <c r="Y142" s="128">
        <f t="shared" ref="Y142:AB143" si="75">Q142*105.5%</f>
        <v>1.25545</v>
      </c>
      <c r="Z142" s="128">
        <f t="shared" si="75"/>
        <v>1.8040499999999999</v>
      </c>
      <c r="AA142" s="128">
        <f t="shared" si="75"/>
        <v>1.8040499999999999</v>
      </c>
      <c r="AB142" s="128">
        <f t="shared" si="75"/>
        <v>1.8040499999999999</v>
      </c>
      <c r="AC142" s="148">
        <v>1.5</v>
      </c>
      <c r="AD142" s="148"/>
      <c r="AE142" s="148"/>
      <c r="AF142" s="148"/>
      <c r="AG142" s="343">
        <v>1.5</v>
      </c>
      <c r="AH142" s="356"/>
      <c r="AI142" s="110">
        <v>1.5</v>
      </c>
      <c r="AJ142" s="111">
        <v>1.5</v>
      </c>
      <c r="AK142" s="111">
        <v>1.5</v>
      </c>
      <c r="AL142" s="111">
        <v>1.5</v>
      </c>
      <c r="AM142" s="111">
        <v>1.5</v>
      </c>
      <c r="AN142" s="339">
        <v>1</v>
      </c>
      <c r="AO142" s="111">
        <v>1.5</v>
      </c>
    </row>
    <row r="143" spans="1:41" ht="157.5" customHeight="1" x14ac:dyDescent="0.2">
      <c r="A143" s="94" t="s">
        <v>302</v>
      </c>
      <c r="B143" s="94" t="s">
        <v>543</v>
      </c>
      <c r="C143" s="95" t="s">
        <v>303</v>
      </c>
      <c r="D143" s="95" t="s">
        <v>26</v>
      </c>
      <c r="E143" s="83" t="s">
        <v>32</v>
      </c>
      <c r="F143" s="83" t="s">
        <v>32</v>
      </c>
      <c r="G143" s="83" t="s">
        <v>32</v>
      </c>
      <c r="H143" s="83" t="s">
        <v>32</v>
      </c>
      <c r="I143" s="83" t="s">
        <v>32</v>
      </c>
      <c r="J143" s="83" t="s">
        <v>32</v>
      </c>
      <c r="K143" s="83" t="s">
        <v>32</v>
      </c>
      <c r="L143" s="83" t="s">
        <v>32</v>
      </c>
      <c r="M143" s="336">
        <v>62</v>
      </c>
      <c r="N143" s="165">
        <v>0.55000000000000004</v>
      </c>
      <c r="O143" s="165">
        <v>0.3</v>
      </c>
      <c r="P143" s="165">
        <v>1.5</v>
      </c>
      <c r="Q143" s="165">
        <v>1.86</v>
      </c>
      <c r="R143" s="165">
        <v>1.86</v>
      </c>
      <c r="S143" s="165">
        <v>1.86</v>
      </c>
      <c r="T143" s="165">
        <v>1.71</v>
      </c>
      <c r="U143" s="128">
        <f>M143*105.5%</f>
        <v>65.41</v>
      </c>
      <c r="V143" s="128">
        <f>N143*105.5%</f>
        <v>0.58025000000000004</v>
      </c>
      <c r="W143" s="128">
        <f>O143*105.5%</f>
        <v>0.31649999999999995</v>
      </c>
      <c r="X143" s="128">
        <f>P143*105.5%</f>
        <v>1.5825</v>
      </c>
      <c r="Y143" s="128">
        <f t="shared" si="75"/>
        <v>1.9622999999999999</v>
      </c>
      <c r="Z143" s="128">
        <f t="shared" si="75"/>
        <v>1.9622999999999999</v>
      </c>
      <c r="AA143" s="128">
        <f t="shared" si="75"/>
        <v>1.9622999999999999</v>
      </c>
      <c r="AB143" s="128">
        <f t="shared" si="75"/>
        <v>1.8040499999999999</v>
      </c>
      <c r="AC143" s="148">
        <v>1.5</v>
      </c>
      <c r="AD143" s="148"/>
      <c r="AE143" s="148"/>
      <c r="AF143" s="148"/>
      <c r="AG143" s="357" t="s">
        <v>32</v>
      </c>
      <c r="AH143" s="358"/>
      <c r="AI143" s="110">
        <v>0.3</v>
      </c>
      <c r="AJ143" s="111">
        <v>1.5</v>
      </c>
      <c r="AK143" s="111">
        <v>1.5</v>
      </c>
      <c r="AL143" s="111">
        <v>1.5</v>
      </c>
      <c r="AM143" s="111">
        <v>1.5</v>
      </c>
      <c r="AN143" s="112">
        <v>1.5</v>
      </c>
      <c r="AO143" s="111">
        <v>1.5</v>
      </c>
    </row>
    <row r="144" spans="1:41" ht="76.5" x14ac:dyDescent="0.2">
      <c r="A144" s="94" t="s">
        <v>304</v>
      </c>
      <c r="B144" s="94" t="s">
        <v>544</v>
      </c>
      <c r="C144" s="95" t="s">
        <v>305</v>
      </c>
      <c r="D144" s="95" t="s">
        <v>32</v>
      </c>
      <c r="E144" s="83" t="s">
        <v>32</v>
      </c>
      <c r="F144" s="83" t="s">
        <v>32</v>
      </c>
      <c r="G144" s="83" t="s">
        <v>32</v>
      </c>
      <c r="H144" s="83" t="s">
        <v>32</v>
      </c>
      <c r="I144" s="83" t="s">
        <v>32</v>
      </c>
      <c r="J144" s="83" t="s">
        <v>32</v>
      </c>
      <c r="K144" s="83" t="s">
        <v>32</v>
      </c>
      <c r="L144" s="83" t="s">
        <v>32</v>
      </c>
      <c r="M144" s="341" t="s">
        <v>32</v>
      </c>
      <c r="N144" s="341" t="s">
        <v>32</v>
      </c>
      <c r="O144" s="341" t="s">
        <v>32</v>
      </c>
      <c r="P144" s="341" t="s">
        <v>32</v>
      </c>
      <c r="Q144" s="95" t="s">
        <v>32</v>
      </c>
      <c r="R144" s="95" t="s">
        <v>32</v>
      </c>
      <c r="S144" s="95" t="s">
        <v>32</v>
      </c>
      <c r="T144" s="95" t="s">
        <v>32</v>
      </c>
      <c r="U144" s="308" t="s">
        <v>32</v>
      </c>
      <c r="V144" s="308" t="s">
        <v>32</v>
      </c>
      <c r="W144" s="308" t="s">
        <v>32</v>
      </c>
      <c r="X144" s="308" t="s">
        <v>32</v>
      </c>
      <c r="Y144" s="308" t="s">
        <v>32</v>
      </c>
      <c r="Z144" s="308" t="s">
        <v>32</v>
      </c>
      <c r="AA144" s="308" t="s">
        <v>32</v>
      </c>
      <c r="AB144" s="308" t="s">
        <v>32</v>
      </c>
      <c r="AC144" s="148" t="s">
        <v>32</v>
      </c>
      <c r="AD144" s="148"/>
      <c r="AE144" s="148"/>
      <c r="AF144" s="148"/>
      <c r="AG144" s="343">
        <v>0.55000000000000004</v>
      </c>
      <c r="AH144" s="356"/>
      <c r="AI144" s="359">
        <v>0.3</v>
      </c>
      <c r="AJ144" s="111"/>
      <c r="AK144" s="111"/>
      <c r="AL144" s="111"/>
      <c r="AM144" s="111"/>
      <c r="AN144" s="294">
        <v>1.5</v>
      </c>
      <c r="AO144" s="111"/>
    </row>
    <row r="145" spans="1:41" ht="25.5" customHeight="1" x14ac:dyDescent="0.2">
      <c r="A145" s="120" t="s">
        <v>306</v>
      </c>
      <c r="B145" s="120" t="s">
        <v>307</v>
      </c>
      <c r="C145" s="121" t="s">
        <v>308</v>
      </c>
      <c r="D145" s="95" t="s">
        <v>26</v>
      </c>
      <c r="E145" s="83">
        <v>0.24</v>
      </c>
      <c r="F145" s="83">
        <v>0.55000000000000004</v>
      </c>
      <c r="G145" s="83">
        <v>0.3</v>
      </c>
      <c r="H145" s="99">
        <v>1.5</v>
      </c>
      <c r="I145" s="99">
        <v>1.86</v>
      </c>
      <c r="J145" s="99">
        <v>1.86</v>
      </c>
      <c r="K145" s="99">
        <v>1.86</v>
      </c>
      <c r="L145" s="99">
        <v>1.71</v>
      </c>
      <c r="M145" s="165">
        <v>1.5</v>
      </c>
      <c r="N145" s="114">
        <f t="shared" ref="N145:T145" si="76">F145</f>
        <v>0.55000000000000004</v>
      </c>
      <c r="O145" s="114">
        <f t="shared" si="76"/>
        <v>0.3</v>
      </c>
      <c r="P145" s="114">
        <f t="shared" si="76"/>
        <v>1.5</v>
      </c>
      <c r="Q145" s="114">
        <f t="shared" si="76"/>
        <v>1.86</v>
      </c>
      <c r="R145" s="114">
        <f t="shared" si="76"/>
        <v>1.86</v>
      </c>
      <c r="S145" s="114">
        <f t="shared" si="76"/>
        <v>1.86</v>
      </c>
      <c r="T145" s="114">
        <f t="shared" si="76"/>
        <v>1.71</v>
      </c>
      <c r="U145" s="128">
        <f t="shared" ref="U145:AB145" si="77">M145*105.5%</f>
        <v>1.5825</v>
      </c>
      <c r="V145" s="128">
        <f t="shared" si="77"/>
        <v>0.58025000000000004</v>
      </c>
      <c r="W145" s="128">
        <f t="shared" si="77"/>
        <v>0.31649999999999995</v>
      </c>
      <c r="X145" s="128">
        <f t="shared" si="77"/>
        <v>1.5825</v>
      </c>
      <c r="Y145" s="128">
        <f t="shared" si="77"/>
        <v>1.9622999999999999</v>
      </c>
      <c r="Z145" s="230">
        <f t="shared" si="77"/>
        <v>1.9622999999999999</v>
      </c>
      <c r="AA145" s="230">
        <f t="shared" si="77"/>
        <v>1.9622999999999999</v>
      </c>
      <c r="AB145" s="400">
        <f t="shared" si="77"/>
        <v>1.8040499999999999</v>
      </c>
      <c r="AC145" s="129">
        <v>1.5</v>
      </c>
      <c r="AD145" s="130"/>
      <c r="AE145" s="130"/>
      <c r="AF145" s="131"/>
      <c r="AG145" s="132">
        <v>0.55000000000000004</v>
      </c>
      <c r="AH145" s="132"/>
      <c r="AI145" s="133">
        <v>0.3</v>
      </c>
      <c r="AJ145" s="119">
        <v>1.5</v>
      </c>
      <c r="AK145" s="119">
        <v>1.5</v>
      </c>
      <c r="AL145" s="119">
        <v>1.5</v>
      </c>
      <c r="AM145" s="119">
        <v>1.5</v>
      </c>
      <c r="AN145" s="134">
        <v>1.5</v>
      </c>
      <c r="AO145" s="119">
        <v>1.5</v>
      </c>
    </row>
    <row r="146" spans="1:41" ht="40.5" customHeight="1" x14ac:dyDescent="0.2">
      <c r="A146" s="120"/>
      <c r="B146" s="120"/>
      <c r="C146" s="121"/>
      <c r="D146" s="95" t="s">
        <v>309</v>
      </c>
      <c r="E146" s="96">
        <v>1.93</v>
      </c>
      <c r="F146" s="97"/>
      <c r="G146" s="97"/>
      <c r="H146" s="98"/>
      <c r="I146" s="83">
        <v>1.93</v>
      </c>
      <c r="J146" s="83">
        <v>1.93</v>
      </c>
      <c r="K146" s="83">
        <v>1.93</v>
      </c>
      <c r="L146" s="83">
        <v>1.93</v>
      </c>
      <c r="M146" s="136">
        <f>E146</f>
        <v>1.93</v>
      </c>
      <c r="N146" s="137"/>
      <c r="O146" s="137"/>
      <c r="P146" s="138"/>
      <c r="Q146" s="114">
        <f t="shared" ref="Q146:Q158" si="78">I146</f>
        <v>1.93</v>
      </c>
      <c r="R146" s="114">
        <f t="shared" ref="R146:R158" si="79">J146</f>
        <v>1.93</v>
      </c>
      <c r="S146" s="114">
        <f t="shared" ref="S146:S158" si="80">K146</f>
        <v>1.93</v>
      </c>
      <c r="T146" s="114">
        <f t="shared" ref="T146:T158" si="81">L146</f>
        <v>1.93</v>
      </c>
      <c r="U146" s="183">
        <f>M146*105.5%</f>
        <v>2.0361499999999997</v>
      </c>
      <c r="V146" s="183"/>
      <c r="W146" s="183"/>
      <c r="X146" s="183"/>
      <c r="Y146" s="128">
        <f t="shared" ref="Y146:Y168" si="82">Q146*105.5%</f>
        <v>2.0361499999999997</v>
      </c>
      <c r="Z146" s="230">
        <f t="shared" ref="Z146:Z168" si="83">R146*105.5%</f>
        <v>2.0361499999999997</v>
      </c>
      <c r="AA146" s="230">
        <f t="shared" ref="AA146:AA168" si="84">S146*105.5%</f>
        <v>2.0361499999999997</v>
      </c>
      <c r="AB146" s="400">
        <f t="shared" ref="AB146:AB168" si="85">T146*105.5%</f>
        <v>2.0361499999999997</v>
      </c>
      <c r="AC146" s="139"/>
      <c r="AD146" s="140"/>
      <c r="AE146" s="140"/>
      <c r="AF146" s="141"/>
      <c r="AG146" s="142"/>
      <c r="AH146" s="142"/>
      <c r="AI146" s="143"/>
      <c r="AJ146" s="135"/>
      <c r="AK146" s="135"/>
      <c r="AL146" s="135"/>
      <c r="AM146" s="135"/>
      <c r="AN146" s="144"/>
      <c r="AO146" s="135"/>
    </row>
    <row r="147" spans="1:41" ht="26.25" customHeight="1" x14ac:dyDescent="0.2">
      <c r="A147" s="120" t="s">
        <v>310</v>
      </c>
      <c r="B147" s="120" t="s">
        <v>311</v>
      </c>
      <c r="C147" s="121" t="s">
        <v>312</v>
      </c>
      <c r="D147" s="95" t="s">
        <v>26</v>
      </c>
      <c r="E147" s="83">
        <v>0.24</v>
      </c>
      <c r="F147" s="83">
        <v>0.55000000000000004</v>
      </c>
      <c r="G147" s="83">
        <v>0.3</v>
      </c>
      <c r="H147" s="99">
        <v>1.5</v>
      </c>
      <c r="I147" s="99">
        <v>1.86</v>
      </c>
      <c r="J147" s="99">
        <v>1.86</v>
      </c>
      <c r="K147" s="99">
        <v>1.86</v>
      </c>
      <c r="L147" s="99">
        <v>1.71</v>
      </c>
      <c r="M147" s="336">
        <v>1.5</v>
      </c>
      <c r="N147" s="337">
        <f>F147</f>
        <v>0.55000000000000004</v>
      </c>
      <c r="O147" s="337">
        <f>G147</f>
        <v>0.3</v>
      </c>
      <c r="P147" s="337">
        <f>H147</f>
        <v>1.5</v>
      </c>
      <c r="Q147" s="337">
        <f t="shared" si="78"/>
        <v>1.86</v>
      </c>
      <c r="R147" s="337">
        <f t="shared" si="79"/>
        <v>1.86</v>
      </c>
      <c r="S147" s="337">
        <f t="shared" si="80"/>
        <v>1.86</v>
      </c>
      <c r="T147" s="337">
        <f t="shared" si="81"/>
        <v>1.71</v>
      </c>
      <c r="U147" s="128">
        <f>M147*105.5%</f>
        <v>1.5825</v>
      </c>
      <c r="V147" s="128">
        <f>N147*105.5%</f>
        <v>0.58025000000000004</v>
      </c>
      <c r="W147" s="128">
        <f>O147*105.5%</f>
        <v>0.31649999999999995</v>
      </c>
      <c r="X147" s="128">
        <f>P147*105.5%</f>
        <v>1.5825</v>
      </c>
      <c r="Y147" s="128">
        <f t="shared" si="82"/>
        <v>1.9622999999999999</v>
      </c>
      <c r="Z147" s="230">
        <f t="shared" si="83"/>
        <v>1.9622999999999999</v>
      </c>
      <c r="AA147" s="230">
        <f t="shared" si="84"/>
        <v>1.9622999999999999</v>
      </c>
      <c r="AB147" s="400">
        <f t="shared" si="85"/>
        <v>1.8040499999999999</v>
      </c>
      <c r="AC147" s="129">
        <v>1.5</v>
      </c>
      <c r="AD147" s="130"/>
      <c r="AE147" s="130"/>
      <c r="AF147" s="131"/>
      <c r="AG147" s="132">
        <v>0.55000000000000004</v>
      </c>
      <c r="AH147" s="132"/>
      <c r="AI147" s="133">
        <v>0.3</v>
      </c>
      <c r="AJ147" s="119">
        <v>1.5</v>
      </c>
      <c r="AK147" s="119">
        <v>1.5</v>
      </c>
      <c r="AL147" s="119">
        <v>1.5</v>
      </c>
      <c r="AM147" s="119">
        <v>1.5</v>
      </c>
      <c r="AN147" s="134">
        <v>1.5</v>
      </c>
      <c r="AO147" s="119">
        <v>1.5</v>
      </c>
    </row>
    <row r="148" spans="1:41" ht="24" customHeight="1" x14ac:dyDescent="0.2">
      <c r="A148" s="120"/>
      <c r="B148" s="120"/>
      <c r="C148" s="121"/>
      <c r="D148" s="95" t="s">
        <v>309</v>
      </c>
      <c r="E148" s="96">
        <v>2.04</v>
      </c>
      <c r="F148" s="97"/>
      <c r="G148" s="97"/>
      <c r="H148" s="98"/>
      <c r="I148" s="83">
        <v>2.04</v>
      </c>
      <c r="J148" s="83">
        <v>2.04</v>
      </c>
      <c r="K148" s="83">
        <v>2.04</v>
      </c>
      <c r="L148" s="83">
        <v>2.04</v>
      </c>
      <c r="M148" s="136">
        <f>E148</f>
        <v>2.04</v>
      </c>
      <c r="N148" s="137"/>
      <c r="O148" s="137"/>
      <c r="P148" s="138"/>
      <c r="Q148" s="114">
        <f t="shared" si="78"/>
        <v>2.04</v>
      </c>
      <c r="R148" s="114">
        <f t="shared" si="79"/>
        <v>2.04</v>
      </c>
      <c r="S148" s="114">
        <f t="shared" si="80"/>
        <v>2.04</v>
      </c>
      <c r="T148" s="114">
        <f t="shared" si="81"/>
        <v>2.04</v>
      </c>
      <c r="U148" s="183">
        <f>M148*105.5%</f>
        <v>2.1522000000000001</v>
      </c>
      <c r="V148" s="183"/>
      <c r="W148" s="183"/>
      <c r="X148" s="183"/>
      <c r="Y148" s="128">
        <f t="shared" si="82"/>
        <v>2.1522000000000001</v>
      </c>
      <c r="Z148" s="230">
        <f t="shared" si="83"/>
        <v>2.1522000000000001</v>
      </c>
      <c r="AA148" s="230">
        <f t="shared" si="84"/>
        <v>2.1522000000000001</v>
      </c>
      <c r="AB148" s="400">
        <f t="shared" si="85"/>
        <v>2.1522000000000001</v>
      </c>
      <c r="AC148" s="139"/>
      <c r="AD148" s="140"/>
      <c r="AE148" s="140"/>
      <c r="AF148" s="141"/>
      <c r="AG148" s="142"/>
      <c r="AH148" s="142"/>
      <c r="AI148" s="143"/>
      <c r="AJ148" s="135"/>
      <c r="AK148" s="135"/>
      <c r="AL148" s="135"/>
      <c r="AM148" s="135"/>
      <c r="AN148" s="144"/>
      <c r="AO148" s="135"/>
    </row>
    <row r="149" spans="1:41" ht="25.5" customHeight="1" x14ac:dyDescent="0.2">
      <c r="A149" s="120" t="s">
        <v>313</v>
      </c>
      <c r="B149" s="120" t="s">
        <v>314</v>
      </c>
      <c r="C149" s="121" t="s">
        <v>315</v>
      </c>
      <c r="D149" s="95" t="s">
        <v>26</v>
      </c>
      <c r="E149" s="83">
        <v>0.24</v>
      </c>
      <c r="F149" s="83">
        <v>0.55000000000000004</v>
      </c>
      <c r="G149" s="83">
        <v>0.3</v>
      </c>
      <c r="H149" s="99">
        <v>1.5</v>
      </c>
      <c r="I149" s="99">
        <v>1.86</v>
      </c>
      <c r="J149" s="99">
        <v>1.86</v>
      </c>
      <c r="K149" s="99">
        <v>1.86</v>
      </c>
      <c r="L149" s="99">
        <v>1.71</v>
      </c>
      <c r="M149" s="336">
        <v>1.5</v>
      </c>
      <c r="N149" s="337">
        <f>F149</f>
        <v>0.55000000000000004</v>
      </c>
      <c r="O149" s="337">
        <f>G149</f>
        <v>0.3</v>
      </c>
      <c r="P149" s="337">
        <f>H149</f>
        <v>1.5</v>
      </c>
      <c r="Q149" s="337">
        <f t="shared" si="78"/>
        <v>1.86</v>
      </c>
      <c r="R149" s="337">
        <f t="shared" si="79"/>
        <v>1.86</v>
      </c>
      <c r="S149" s="337">
        <f t="shared" si="80"/>
        <v>1.86</v>
      </c>
      <c r="T149" s="337">
        <f t="shared" si="81"/>
        <v>1.71</v>
      </c>
      <c r="U149" s="128">
        <f>M149*105.5%</f>
        <v>1.5825</v>
      </c>
      <c r="V149" s="128">
        <f>N149*105.5%</f>
        <v>0.58025000000000004</v>
      </c>
      <c r="W149" s="128">
        <f>O149*105.5%</f>
        <v>0.31649999999999995</v>
      </c>
      <c r="X149" s="128">
        <f>P149*105.5%</f>
        <v>1.5825</v>
      </c>
      <c r="Y149" s="128">
        <f t="shared" si="82"/>
        <v>1.9622999999999999</v>
      </c>
      <c r="Z149" s="230">
        <f t="shared" si="83"/>
        <v>1.9622999999999999</v>
      </c>
      <c r="AA149" s="230">
        <f t="shared" si="84"/>
        <v>1.9622999999999999</v>
      </c>
      <c r="AB149" s="400">
        <f t="shared" si="85"/>
        <v>1.8040499999999999</v>
      </c>
      <c r="AC149" s="129">
        <v>1.5</v>
      </c>
      <c r="AD149" s="130"/>
      <c r="AE149" s="130"/>
      <c r="AF149" s="131"/>
      <c r="AG149" s="132">
        <v>0.55000000000000004</v>
      </c>
      <c r="AH149" s="132"/>
      <c r="AI149" s="133">
        <v>0.3</v>
      </c>
      <c r="AJ149" s="111">
        <v>1.5</v>
      </c>
      <c r="AK149" s="111">
        <v>1.5</v>
      </c>
      <c r="AL149" s="111">
        <v>1.5</v>
      </c>
      <c r="AM149" s="111">
        <v>1.5</v>
      </c>
      <c r="AN149" s="134">
        <v>1.5</v>
      </c>
      <c r="AO149" s="111">
        <v>1.5</v>
      </c>
    </row>
    <row r="150" spans="1:41" ht="25.5" customHeight="1" x14ac:dyDescent="0.2">
      <c r="A150" s="120"/>
      <c r="B150" s="120"/>
      <c r="C150" s="121"/>
      <c r="D150" s="95" t="s">
        <v>309</v>
      </c>
      <c r="E150" s="96">
        <v>2.04</v>
      </c>
      <c r="F150" s="97"/>
      <c r="G150" s="97"/>
      <c r="H150" s="98"/>
      <c r="I150" s="83">
        <v>2.04</v>
      </c>
      <c r="J150" s="83">
        <v>2.04</v>
      </c>
      <c r="K150" s="83">
        <v>2.04</v>
      </c>
      <c r="L150" s="83">
        <v>2.04</v>
      </c>
      <c r="M150" s="136">
        <f>E150</f>
        <v>2.04</v>
      </c>
      <c r="N150" s="137"/>
      <c r="O150" s="137"/>
      <c r="P150" s="138"/>
      <c r="Q150" s="114">
        <f t="shared" si="78"/>
        <v>2.04</v>
      </c>
      <c r="R150" s="114">
        <f t="shared" si="79"/>
        <v>2.04</v>
      </c>
      <c r="S150" s="114">
        <f t="shared" si="80"/>
        <v>2.04</v>
      </c>
      <c r="T150" s="114">
        <f t="shared" si="81"/>
        <v>2.04</v>
      </c>
      <c r="U150" s="183">
        <f>2.04*105.5%</f>
        <v>2.1522000000000001</v>
      </c>
      <c r="V150" s="183"/>
      <c r="W150" s="183"/>
      <c r="X150" s="183"/>
      <c r="Y150" s="128">
        <f t="shared" si="82"/>
        <v>2.1522000000000001</v>
      </c>
      <c r="Z150" s="230">
        <f t="shared" si="83"/>
        <v>2.1522000000000001</v>
      </c>
      <c r="AA150" s="230">
        <f t="shared" si="84"/>
        <v>2.1522000000000001</v>
      </c>
      <c r="AB150" s="400">
        <f t="shared" si="85"/>
        <v>2.1522000000000001</v>
      </c>
      <c r="AC150" s="139"/>
      <c r="AD150" s="140"/>
      <c r="AE150" s="140"/>
      <c r="AF150" s="141"/>
      <c r="AG150" s="142"/>
      <c r="AH150" s="142"/>
      <c r="AI150" s="143"/>
      <c r="AJ150" s="111">
        <v>1.5</v>
      </c>
      <c r="AK150" s="111">
        <v>1.5</v>
      </c>
      <c r="AL150" s="111">
        <v>1.5</v>
      </c>
      <c r="AM150" s="111">
        <v>1.5</v>
      </c>
      <c r="AN150" s="144"/>
      <c r="AO150" s="111">
        <v>1.5</v>
      </c>
    </row>
    <row r="151" spans="1:41" ht="24" customHeight="1" x14ac:dyDescent="0.2">
      <c r="A151" s="120" t="s">
        <v>316</v>
      </c>
      <c r="B151" s="120" t="s">
        <v>317</v>
      </c>
      <c r="C151" s="121" t="s">
        <v>318</v>
      </c>
      <c r="D151" s="95" t="s">
        <v>26</v>
      </c>
      <c r="E151" s="83">
        <v>0.24</v>
      </c>
      <c r="F151" s="83">
        <v>0.55000000000000004</v>
      </c>
      <c r="G151" s="83">
        <v>0.3</v>
      </c>
      <c r="H151" s="99">
        <v>1.5</v>
      </c>
      <c r="I151" s="99">
        <v>1.86</v>
      </c>
      <c r="J151" s="99">
        <v>1.86</v>
      </c>
      <c r="K151" s="99">
        <v>1.86</v>
      </c>
      <c r="L151" s="99">
        <v>1.71</v>
      </c>
      <c r="M151" s="336">
        <v>1.5</v>
      </c>
      <c r="N151" s="114">
        <f>F151</f>
        <v>0.55000000000000004</v>
      </c>
      <c r="O151" s="114">
        <f>G151</f>
        <v>0.3</v>
      </c>
      <c r="P151" s="114">
        <f>H151</f>
        <v>1.5</v>
      </c>
      <c r="Q151" s="114">
        <f t="shared" si="78"/>
        <v>1.86</v>
      </c>
      <c r="R151" s="114">
        <f t="shared" si="79"/>
        <v>1.86</v>
      </c>
      <c r="S151" s="114">
        <f t="shared" si="80"/>
        <v>1.86</v>
      </c>
      <c r="T151" s="114">
        <f t="shared" si="81"/>
        <v>1.71</v>
      </c>
      <c r="U151" s="128">
        <f>M151*105.5%</f>
        <v>1.5825</v>
      </c>
      <c r="V151" s="128">
        <f>N151*105.5%</f>
        <v>0.58025000000000004</v>
      </c>
      <c r="W151" s="128">
        <f>O151*105.5%</f>
        <v>0.31649999999999995</v>
      </c>
      <c r="X151" s="128">
        <f>P151*105.5%</f>
        <v>1.5825</v>
      </c>
      <c r="Y151" s="128">
        <f t="shared" si="82"/>
        <v>1.9622999999999999</v>
      </c>
      <c r="Z151" s="128">
        <f t="shared" si="83"/>
        <v>1.9622999999999999</v>
      </c>
      <c r="AA151" s="128">
        <f t="shared" si="84"/>
        <v>1.9622999999999999</v>
      </c>
      <c r="AB151" s="128">
        <f t="shared" si="85"/>
        <v>1.8040499999999999</v>
      </c>
      <c r="AC151" s="148">
        <v>1.5</v>
      </c>
      <c r="AD151" s="148"/>
      <c r="AE151" s="148"/>
      <c r="AF151" s="148"/>
      <c r="AG151" s="160">
        <v>0.55000000000000004</v>
      </c>
      <c r="AH151" s="160"/>
      <c r="AI151" s="150">
        <v>0.3</v>
      </c>
      <c r="AJ151" s="151">
        <v>1.5</v>
      </c>
      <c r="AK151" s="119">
        <v>1.5</v>
      </c>
      <c r="AL151" s="151">
        <v>1.5</v>
      </c>
      <c r="AM151" s="151">
        <v>1.5</v>
      </c>
      <c r="AN151" s="152">
        <v>1.5</v>
      </c>
      <c r="AO151" s="151">
        <v>1.5</v>
      </c>
    </row>
    <row r="152" spans="1:41" ht="26.25" customHeight="1" x14ac:dyDescent="0.2">
      <c r="A152" s="120"/>
      <c r="B152" s="120"/>
      <c r="C152" s="121"/>
      <c r="D152" s="95" t="s">
        <v>309</v>
      </c>
      <c r="E152" s="96">
        <v>2.04</v>
      </c>
      <c r="F152" s="97"/>
      <c r="G152" s="97"/>
      <c r="H152" s="98"/>
      <c r="I152" s="83">
        <v>2.04</v>
      </c>
      <c r="J152" s="83">
        <v>2.04</v>
      </c>
      <c r="K152" s="83">
        <v>2.04</v>
      </c>
      <c r="L152" s="83">
        <v>2.04</v>
      </c>
      <c r="M152" s="136">
        <f>E152</f>
        <v>2.04</v>
      </c>
      <c r="N152" s="137"/>
      <c r="O152" s="137"/>
      <c r="P152" s="138"/>
      <c r="Q152" s="114">
        <f t="shared" si="78"/>
        <v>2.04</v>
      </c>
      <c r="R152" s="114">
        <f t="shared" si="79"/>
        <v>2.04</v>
      </c>
      <c r="S152" s="114">
        <f t="shared" si="80"/>
        <v>2.04</v>
      </c>
      <c r="T152" s="114">
        <f t="shared" si="81"/>
        <v>2.04</v>
      </c>
      <c r="U152" s="125">
        <f t="shared" ref="U152:U168" si="86">M152*105.5%</f>
        <v>2.1522000000000001</v>
      </c>
      <c r="V152" s="126"/>
      <c r="W152" s="126"/>
      <c r="X152" s="127"/>
      <c r="Y152" s="128">
        <f t="shared" si="82"/>
        <v>2.1522000000000001</v>
      </c>
      <c r="Z152" s="128">
        <f t="shared" si="83"/>
        <v>2.1522000000000001</v>
      </c>
      <c r="AA152" s="128">
        <f t="shared" si="84"/>
        <v>2.1522000000000001</v>
      </c>
      <c r="AB152" s="128">
        <f t="shared" si="85"/>
        <v>2.1522000000000001</v>
      </c>
      <c r="AC152" s="148"/>
      <c r="AD152" s="148"/>
      <c r="AE152" s="148"/>
      <c r="AF152" s="148"/>
      <c r="AG152" s="160"/>
      <c r="AH152" s="160"/>
      <c r="AI152" s="150"/>
      <c r="AJ152" s="151"/>
      <c r="AK152" s="135"/>
      <c r="AL152" s="151"/>
      <c r="AM152" s="151"/>
      <c r="AN152" s="152"/>
      <c r="AO152" s="151"/>
    </row>
    <row r="153" spans="1:41" ht="31.5" customHeight="1" x14ac:dyDescent="0.2">
      <c r="A153" s="120" t="s">
        <v>319</v>
      </c>
      <c r="B153" s="120" t="s">
        <v>320</v>
      </c>
      <c r="C153" s="121" t="s">
        <v>321</v>
      </c>
      <c r="D153" s="95" t="s">
        <v>26</v>
      </c>
      <c r="E153" s="83">
        <v>0.24</v>
      </c>
      <c r="F153" s="83">
        <v>0.55000000000000004</v>
      </c>
      <c r="G153" s="83">
        <v>0.3</v>
      </c>
      <c r="H153" s="99">
        <v>1.5</v>
      </c>
      <c r="I153" s="99">
        <v>1.86</v>
      </c>
      <c r="J153" s="99">
        <v>1.86</v>
      </c>
      <c r="K153" s="99">
        <v>1.86</v>
      </c>
      <c r="L153" s="99">
        <v>1.71</v>
      </c>
      <c r="M153" s="336">
        <v>1.5</v>
      </c>
      <c r="N153" s="337">
        <f>F153</f>
        <v>0.55000000000000004</v>
      </c>
      <c r="O153" s="337">
        <f>G153</f>
        <v>0.3</v>
      </c>
      <c r="P153" s="337">
        <f>H153</f>
        <v>1.5</v>
      </c>
      <c r="Q153" s="337">
        <f t="shared" si="78"/>
        <v>1.86</v>
      </c>
      <c r="R153" s="337">
        <f t="shared" si="79"/>
        <v>1.86</v>
      </c>
      <c r="S153" s="337">
        <f t="shared" si="80"/>
        <v>1.86</v>
      </c>
      <c r="T153" s="337">
        <f t="shared" si="81"/>
        <v>1.71</v>
      </c>
      <c r="U153" s="115">
        <f t="shared" si="86"/>
        <v>1.5825</v>
      </c>
      <c r="V153" s="115">
        <f>N153*105.5%</f>
        <v>0.58025000000000004</v>
      </c>
      <c r="W153" s="115">
        <f>O153*105.5%</f>
        <v>0.31649999999999995</v>
      </c>
      <c r="X153" s="115">
        <f>P153*105.5%</f>
        <v>1.5825</v>
      </c>
      <c r="Y153" s="128">
        <f t="shared" si="82"/>
        <v>1.9622999999999999</v>
      </c>
      <c r="Z153" s="128">
        <f t="shared" si="83"/>
        <v>1.9622999999999999</v>
      </c>
      <c r="AA153" s="128">
        <f t="shared" si="84"/>
        <v>1.9622999999999999</v>
      </c>
      <c r="AB153" s="128">
        <f t="shared" si="85"/>
        <v>1.8040499999999999</v>
      </c>
      <c r="AC153" s="148">
        <v>1.5</v>
      </c>
      <c r="AD153" s="148"/>
      <c r="AE153" s="148"/>
      <c r="AF153" s="148"/>
      <c r="AG153" s="160">
        <v>0.55000000000000004</v>
      </c>
      <c r="AH153" s="160"/>
      <c r="AI153" s="185">
        <v>0.3</v>
      </c>
      <c r="AJ153" s="151"/>
      <c r="AK153" s="151">
        <v>1.5</v>
      </c>
      <c r="AL153" s="151">
        <v>1.5</v>
      </c>
      <c r="AM153" s="151">
        <v>1.5</v>
      </c>
      <c r="AN153" s="152">
        <v>1.5</v>
      </c>
      <c r="AO153" s="151">
        <v>1.5</v>
      </c>
    </row>
    <row r="154" spans="1:41" ht="31.5" customHeight="1" x14ac:dyDescent="0.2">
      <c r="A154" s="120"/>
      <c r="B154" s="120"/>
      <c r="C154" s="121"/>
      <c r="D154" s="95" t="s">
        <v>309</v>
      </c>
      <c r="E154" s="96">
        <v>2.04</v>
      </c>
      <c r="F154" s="97"/>
      <c r="G154" s="97"/>
      <c r="H154" s="98"/>
      <c r="I154" s="83">
        <v>2.04</v>
      </c>
      <c r="J154" s="83">
        <v>2.04</v>
      </c>
      <c r="K154" s="83">
        <v>2.04</v>
      </c>
      <c r="L154" s="83">
        <v>2.04</v>
      </c>
      <c r="M154" s="136">
        <f>E154</f>
        <v>2.04</v>
      </c>
      <c r="N154" s="137"/>
      <c r="O154" s="137"/>
      <c r="P154" s="138"/>
      <c r="Q154" s="114">
        <f t="shared" si="78"/>
        <v>2.04</v>
      </c>
      <c r="R154" s="114">
        <f t="shared" si="79"/>
        <v>2.04</v>
      </c>
      <c r="S154" s="114">
        <f t="shared" si="80"/>
        <v>2.04</v>
      </c>
      <c r="T154" s="114">
        <f t="shared" si="81"/>
        <v>2.04</v>
      </c>
      <c r="U154" s="183">
        <f t="shared" si="86"/>
        <v>2.1522000000000001</v>
      </c>
      <c r="V154" s="183"/>
      <c r="W154" s="183"/>
      <c r="X154" s="183"/>
      <c r="Y154" s="128">
        <f t="shared" si="82"/>
        <v>2.1522000000000001</v>
      </c>
      <c r="Z154" s="128">
        <f t="shared" si="83"/>
        <v>2.1522000000000001</v>
      </c>
      <c r="AA154" s="128">
        <f t="shared" si="84"/>
        <v>2.1522000000000001</v>
      </c>
      <c r="AB154" s="128">
        <f t="shared" si="85"/>
        <v>2.1522000000000001</v>
      </c>
      <c r="AC154" s="148"/>
      <c r="AD154" s="148"/>
      <c r="AE154" s="148"/>
      <c r="AF154" s="148"/>
      <c r="AG154" s="160"/>
      <c r="AH154" s="160"/>
      <c r="AI154" s="185"/>
      <c r="AJ154" s="151"/>
      <c r="AK154" s="151"/>
      <c r="AL154" s="151"/>
      <c r="AM154" s="151"/>
      <c r="AN154" s="152"/>
      <c r="AO154" s="151"/>
    </row>
    <row r="155" spans="1:41" ht="39" customHeight="1" x14ac:dyDescent="0.2">
      <c r="A155" s="120" t="s">
        <v>322</v>
      </c>
      <c r="B155" s="120" t="s">
        <v>323</v>
      </c>
      <c r="C155" s="121" t="s">
        <v>324</v>
      </c>
      <c r="D155" s="95" t="s">
        <v>26</v>
      </c>
      <c r="E155" s="83">
        <v>0.24</v>
      </c>
      <c r="F155" s="83">
        <v>0.55000000000000004</v>
      </c>
      <c r="G155" s="83">
        <v>0.3</v>
      </c>
      <c r="H155" s="99">
        <v>1.5</v>
      </c>
      <c r="I155" s="99">
        <v>1.86</v>
      </c>
      <c r="J155" s="99">
        <v>1.86</v>
      </c>
      <c r="K155" s="99">
        <v>1.86</v>
      </c>
      <c r="L155" s="99">
        <v>1.71</v>
      </c>
      <c r="M155" s="336">
        <v>1.5</v>
      </c>
      <c r="N155" s="337">
        <f>F155</f>
        <v>0.55000000000000004</v>
      </c>
      <c r="O155" s="337">
        <f>G155</f>
        <v>0.3</v>
      </c>
      <c r="P155" s="337">
        <f>H155</f>
        <v>1.5</v>
      </c>
      <c r="Q155" s="337">
        <f t="shared" si="78"/>
        <v>1.86</v>
      </c>
      <c r="R155" s="337">
        <f t="shared" si="79"/>
        <v>1.86</v>
      </c>
      <c r="S155" s="337">
        <f t="shared" si="80"/>
        <v>1.86</v>
      </c>
      <c r="T155" s="337">
        <f t="shared" si="81"/>
        <v>1.71</v>
      </c>
      <c r="U155" s="128">
        <f t="shared" si="86"/>
        <v>1.5825</v>
      </c>
      <c r="V155" s="128">
        <f>N155*105.5%</f>
        <v>0.58025000000000004</v>
      </c>
      <c r="W155" s="128">
        <f>O155*105.5%</f>
        <v>0.31649999999999995</v>
      </c>
      <c r="X155" s="128">
        <f>P155*105.5%</f>
        <v>1.5825</v>
      </c>
      <c r="Y155" s="128">
        <f t="shared" si="82"/>
        <v>1.9622999999999999</v>
      </c>
      <c r="Z155" s="128">
        <f t="shared" si="83"/>
        <v>1.9622999999999999</v>
      </c>
      <c r="AA155" s="128">
        <f t="shared" si="84"/>
        <v>1.9622999999999999</v>
      </c>
      <c r="AB155" s="128">
        <f t="shared" si="85"/>
        <v>1.8040499999999999</v>
      </c>
      <c r="AC155" s="129">
        <v>1.5</v>
      </c>
      <c r="AD155" s="130"/>
      <c r="AE155" s="130"/>
      <c r="AF155" s="131"/>
      <c r="AG155" s="160">
        <v>0.55000000000000004</v>
      </c>
      <c r="AH155" s="132"/>
      <c r="AI155" s="150">
        <v>0.3</v>
      </c>
      <c r="AJ155" s="151">
        <v>1.5</v>
      </c>
      <c r="AK155" s="151">
        <v>1.5</v>
      </c>
      <c r="AL155" s="151">
        <v>1.5</v>
      </c>
      <c r="AM155" s="151">
        <v>1.5</v>
      </c>
      <c r="AN155" s="152">
        <v>1.5</v>
      </c>
      <c r="AO155" s="151">
        <v>1.5</v>
      </c>
    </row>
    <row r="156" spans="1:41" ht="38.25" customHeight="1" x14ac:dyDescent="0.2">
      <c r="A156" s="120"/>
      <c r="B156" s="120"/>
      <c r="C156" s="121"/>
      <c r="D156" s="95" t="s">
        <v>309</v>
      </c>
      <c r="E156" s="96">
        <v>2.04</v>
      </c>
      <c r="F156" s="97"/>
      <c r="G156" s="97"/>
      <c r="H156" s="98"/>
      <c r="I156" s="83">
        <v>2.04</v>
      </c>
      <c r="J156" s="83">
        <v>2.04</v>
      </c>
      <c r="K156" s="83">
        <v>2.04</v>
      </c>
      <c r="L156" s="83">
        <v>2.04</v>
      </c>
      <c r="M156" s="136">
        <f>E156</f>
        <v>2.04</v>
      </c>
      <c r="N156" s="137"/>
      <c r="O156" s="137"/>
      <c r="P156" s="138"/>
      <c r="Q156" s="114">
        <f t="shared" si="78"/>
        <v>2.04</v>
      </c>
      <c r="R156" s="114">
        <f t="shared" si="79"/>
        <v>2.04</v>
      </c>
      <c r="S156" s="114">
        <f t="shared" si="80"/>
        <v>2.04</v>
      </c>
      <c r="T156" s="114">
        <f t="shared" si="81"/>
        <v>2.04</v>
      </c>
      <c r="U156" s="183">
        <f t="shared" si="86"/>
        <v>2.1522000000000001</v>
      </c>
      <c r="V156" s="183"/>
      <c r="W156" s="183"/>
      <c r="X156" s="183"/>
      <c r="Y156" s="128">
        <f t="shared" si="82"/>
        <v>2.1522000000000001</v>
      </c>
      <c r="Z156" s="128">
        <f t="shared" si="83"/>
        <v>2.1522000000000001</v>
      </c>
      <c r="AA156" s="128">
        <f t="shared" si="84"/>
        <v>2.1522000000000001</v>
      </c>
      <c r="AB156" s="128">
        <f t="shared" si="85"/>
        <v>2.1522000000000001</v>
      </c>
      <c r="AC156" s="139"/>
      <c r="AD156" s="140"/>
      <c r="AE156" s="140"/>
      <c r="AF156" s="141"/>
      <c r="AG156" s="160"/>
      <c r="AH156" s="142"/>
      <c r="AI156" s="150"/>
      <c r="AJ156" s="151"/>
      <c r="AK156" s="151"/>
      <c r="AL156" s="151"/>
      <c r="AM156" s="151"/>
      <c r="AN156" s="152"/>
      <c r="AO156" s="151"/>
    </row>
    <row r="157" spans="1:41" ht="21" customHeight="1" x14ac:dyDescent="0.2">
      <c r="A157" s="120" t="s">
        <v>325</v>
      </c>
      <c r="B157" s="120" t="s">
        <v>326</v>
      </c>
      <c r="C157" s="121" t="s">
        <v>327</v>
      </c>
      <c r="D157" s="95" t="s">
        <v>26</v>
      </c>
      <c r="E157" s="83">
        <v>0.24</v>
      </c>
      <c r="F157" s="83">
        <v>0.55000000000000004</v>
      </c>
      <c r="G157" s="83">
        <v>0.3</v>
      </c>
      <c r="H157" s="99">
        <v>1.5</v>
      </c>
      <c r="I157" s="99">
        <v>1.86</v>
      </c>
      <c r="J157" s="99">
        <v>1.86</v>
      </c>
      <c r="K157" s="99">
        <v>1.86</v>
      </c>
      <c r="L157" s="99">
        <v>1.71</v>
      </c>
      <c r="M157" s="336">
        <v>1.5</v>
      </c>
      <c r="N157" s="337">
        <f>F157</f>
        <v>0.55000000000000004</v>
      </c>
      <c r="O157" s="337">
        <f>G157</f>
        <v>0.3</v>
      </c>
      <c r="P157" s="337">
        <f>H157</f>
        <v>1.5</v>
      </c>
      <c r="Q157" s="337">
        <f t="shared" si="78"/>
        <v>1.86</v>
      </c>
      <c r="R157" s="337">
        <f t="shared" si="79"/>
        <v>1.86</v>
      </c>
      <c r="S157" s="337">
        <f t="shared" si="80"/>
        <v>1.86</v>
      </c>
      <c r="T157" s="337">
        <f t="shared" si="81"/>
        <v>1.71</v>
      </c>
      <c r="U157" s="128">
        <f t="shared" si="86"/>
        <v>1.5825</v>
      </c>
      <c r="V157" s="128">
        <f>N157*105.5%</f>
        <v>0.58025000000000004</v>
      </c>
      <c r="W157" s="128">
        <f>O157*105.5%</f>
        <v>0.31649999999999995</v>
      </c>
      <c r="X157" s="128">
        <f>P157*105.5%</f>
        <v>1.5825</v>
      </c>
      <c r="Y157" s="128">
        <f t="shared" si="82"/>
        <v>1.9622999999999999</v>
      </c>
      <c r="Z157" s="128">
        <f t="shared" si="83"/>
        <v>1.9622999999999999</v>
      </c>
      <c r="AA157" s="128">
        <f t="shared" si="84"/>
        <v>1.9622999999999999</v>
      </c>
      <c r="AB157" s="128">
        <f t="shared" si="85"/>
        <v>1.8040499999999999</v>
      </c>
      <c r="AC157" s="148">
        <v>1.5</v>
      </c>
      <c r="AD157" s="148"/>
      <c r="AE157" s="148"/>
      <c r="AF157" s="148"/>
      <c r="AG157" s="132">
        <v>0.55000000000000004</v>
      </c>
      <c r="AH157" s="132"/>
      <c r="AI157" s="150">
        <v>0.3</v>
      </c>
      <c r="AJ157" s="151">
        <v>1.5</v>
      </c>
      <c r="AK157" s="151">
        <v>1.5</v>
      </c>
      <c r="AL157" s="151">
        <v>1.5</v>
      </c>
      <c r="AM157" s="151">
        <v>1.5</v>
      </c>
      <c r="AN157" s="152">
        <v>1.5</v>
      </c>
      <c r="AO157" s="151">
        <v>1.5</v>
      </c>
    </row>
    <row r="158" spans="1:41" ht="28.5" customHeight="1" x14ac:dyDescent="0.2">
      <c r="A158" s="120"/>
      <c r="B158" s="120"/>
      <c r="C158" s="121"/>
      <c r="D158" s="95" t="s">
        <v>309</v>
      </c>
      <c r="E158" s="96">
        <v>2.04</v>
      </c>
      <c r="F158" s="97"/>
      <c r="G158" s="97"/>
      <c r="H158" s="98"/>
      <c r="I158" s="83">
        <v>2.04</v>
      </c>
      <c r="J158" s="83">
        <v>2.04</v>
      </c>
      <c r="K158" s="83">
        <v>2.04</v>
      </c>
      <c r="L158" s="83">
        <v>2.04</v>
      </c>
      <c r="M158" s="136">
        <f t="shared" ref="M158:M168" si="87">E158</f>
        <v>2.04</v>
      </c>
      <c r="N158" s="137"/>
      <c r="O158" s="137"/>
      <c r="P158" s="138"/>
      <c r="Q158" s="114">
        <f t="shared" si="78"/>
        <v>2.04</v>
      </c>
      <c r="R158" s="114">
        <f t="shared" si="79"/>
        <v>2.04</v>
      </c>
      <c r="S158" s="114">
        <f t="shared" si="80"/>
        <v>2.04</v>
      </c>
      <c r="T158" s="114">
        <f t="shared" si="81"/>
        <v>2.04</v>
      </c>
      <c r="U158" s="125">
        <f t="shared" si="86"/>
        <v>2.1522000000000001</v>
      </c>
      <c r="V158" s="126"/>
      <c r="W158" s="126"/>
      <c r="X158" s="127"/>
      <c r="Y158" s="128">
        <f t="shared" si="82"/>
        <v>2.1522000000000001</v>
      </c>
      <c r="Z158" s="128">
        <f t="shared" si="83"/>
        <v>2.1522000000000001</v>
      </c>
      <c r="AA158" s="128">
        <f t="shared" si="84"/>
        <v>2.1522000000000001</v>
      </c>
      <c r="AB158" s="128">
        <f t="shared" si="85"/>
        <v>2.1522000000000001</v>
      </c>
      <c r="AC158" s="148"/>
      <c r="AD158" s="148"/>
      <c r="AE158" s="148"/>
      <c r="AF158" s="148"/>
      <c r="AG158" s="142"/>
      <c r="AH158" s="142"/>
      <c r="AI158" s="150"/>
      <c r="AJ158" s="151"/>
      <c r="AK158" s="151"/>
      <c r="AL158" s="151"/>
      <c r="AM158" s="151"/>
      <c r="AN158" s="152"/>
      <c r="AO158" s="151"/>
    </row>
    <row r="159" spans="1:41" ht="69.75" customHeight="1" x14ac:dyDescent="0.2">
      <c r="A159" s="120" t="s">
        <v>328</v>
      </c>
      <c r="B159" s="120" t="s">
        <v>329</v>
      </c>
      <c r="C159" s="121" t="s">
        <v>330</v>
      </c>
      <c r="D159" s="95" t="s">
        <v>26</v>
      </c>
      <c r="E159" s="96">
        <v>1.55</v>
      </c>
      <c r="F159" s="97"/>
      <c r="G159" s="97"/>
      <c r="H159" s="98"/>
      <c r="I159" s="83">
        <v>1.71</v>
      </c>
      <c r="J159" s="83">
        <v>1.71</v>
      </c>
      <c r="K159" s="83">
        <v>1.71</v>
      </c>
      <c r="L159" s="83">
        <v>1.71</v>
      </c>
      <c r="M159" s="136">
        <f t="shared" si="87"/>
        <v>1.55</v>
      </c>
      <c r="N159" s="137"/>
      <c r="O159" s="137"/>
      <c r="P159" s="138"/>
      <c r="Q159" s="114">
        <f t="shared" ref="Q159:Q168" si="88">I159</f>
        <v>1.71</v>
      </c>
      <c r="R159" s="114">
        <v>1.71</v>
      </c>
      <c r="S159" s="114">
        <f t="shared" ref="S159:S168" si="89">K159</f>
        <v>1.71</v>
      </c>
      <c r="T159" s="114">
        <f t="shared" ref="T159:T168" si="90">L159</f>
        <v>1.71</v>
      </c>
      <c r="U159" s="125">
        <f t="shared" si="86"/>
        <v>1.6352499999999999</v>
      </c>
      <c r="V159" s="126"/>
      <c r="W159" s="126"/>
      <c r="X159" s="127"/>
      <c r="Y159" s="128">
        <f t="shared" si="82"/>
        <v>1.8040499999999999</v>
      </c>
      <c r="Z159" s="128">
        <f t="shared" si="83"/>
        <v>1.8040499999999999</v>
      </c>
      <c r="AA159" s="128">
        <f t="shared" si="84"/>
        <v>1.8040499999999999</v>
      </c>
      <c r="AB159" s="128">
        <f t="shared" si="85"/>
        <v>1.8040499999999999</v>
      </c>
      <c r="AC159" s="148">
        <v>1.5</v>
      </c>
      <c r="AD159" s="148"/>
      <c r="AE159" s="148"/>
      <c r="AF159" s="148"/>
      <c r="AG159" s="132">
        <v>1.5</v>
      </c>
      <c r="AH159" s="132"/>
      <c r="AI159" s="150">
        <v>0.3</v>
      </c>
      <c r="AJ159" s="151">
        <v>1.5</v>
      </c>
      <c r="AK159" s="151">
        <v>1.5</v>
      </c>
      <c r="AL159" s="151">
        <v>1.5</v>
      </c>
      <c r="AM159" s="151">
        <v>1.5</v>
      </c>
      <c r="AN159" s="186">
        <v>1.5</v>
      </c>
      <c r="AO159" s="151">
        <v>1.5</v>
      </c>
    </row>
    <row r="160" spans="1:41" ht="51" customHeight="1" x14ac:dyDescent="0.2">
      <c r="A160" s="120"/>
      <c r="B160" s="120"/>
      <c r="C160" s="121"/>
      <c r="D160" s="95" t="s">
        <v>309</v>
      </c>
      <c r="E160" s="96">
        <v>2.04</v>
      </c>
      <c r="F160" s="97"/>
      <c r="G160" s="97"/>
      <c r="H160" s="98"/>
      <c r="I160" s="83">
        <v>2.04</v>
      </c>
      <c r="J160" s="83">
        <v>2.04</v>
      </c>
      <c r="K160" s="83">
        <v>2.04</v>
      </c>
      <c r="L160" s="83">
        <v>2.04</v>
      </c>
      <c r="M160" s="136">
        <f t="shared" si="87"/>
        <v>2.04</v>
      </c>
      <c r="N160" s="137"/>
      <c r="O160" s="137"/>
      <c r="P160" s="138"/>
      <c r="Q160" s="114">
        <f t="shared" si="88"/>
        <v>2.04</v>
      </c>
      <c r="R160" s="114">
        <f t="shared" ref="R160:R168" si="91">J160</f>
        <v>2.04</v>
      </c>
      <c r="S160" s="114">
        <f t="shared" si="89"/>
        <v>2.04</v>
      </c>
      <c r="T160" s="114">
        <f t="shared" si="90"/>
        <v>2.04</v>
      </c>
      <c r="U160" s="125">
        <f t="shared" si="86"/>
        <v>2.1522000000000001</v>
      </c>
      <c r="V160" s="126"/>
      <c r="W160" s="126"/>
      <c r="X160" s="127"/>
      <c r="Y160" s="128">
        <f t="shared" si="82"/>
        <v>2.1522000000000001</v>
      </c>
      <c r="Z160" s="128">
        <f t="shared" si="83"/>
        <v>2.1522000000000001</v>
      </c>
      <c r="AA160" s="128">
        <f t="shared" si="84"/>
        <v>2.1522000000000001</v>
      </c>
      <c r="AB160" s="128">
        <f t="shared" si="85"/>
        <v>2.1522000000000001</v>
      </c>
      <c r="AC160" s="148"/>
      <c r="AD160" s="148"/>
      <c r="AE160" s="148"/>
      <c r="AF160" s="148"/>
      <c r="AG160" s="142"/>
      <c r="AH160" s="142"/>
      <c r="AI160" s="150"/>
      <c r="AJ160" s="151"/>
      <c r="AK160" s="151"/>
      <c r="AL160" s="151"/>
      <c r="AM160" s="151"/>
      <c r="AN160" s="186"/>
      <c r="AO160" s="151"/>
    </row>
    <row r="161" spans="1:41" ht="27" customHeight="1" x14ac:dyDescent="0.2">
      <c r="A161" s="120" t="s">
        <v>331</v>
      </c>
      <c r="B161" s="120" t="s">
        <v>332</v>
      </c>
      <c r="C161" s="121" t="s">
        <v>333</v>
      </c>
      <c r="D161" s="360" t="s">
        <v>26</v>
      </c>
      <c r="E161" s="96">
        <v>1.55</v>
      </c>
      <c r="F161" s="97"/>
      <c r="G161" s="97"/>
      <c r="H161" s="98"/>
      <c r="I161" s="83">
        <v>1.71</v>
      </c>
      <c r="J161" s="83">
        <v>1.71</v>
      </c>
      <c r="K161" s="83">
        <v>1.71</v>
      </c>
      <c r="L161" s="83">
        <v>1.71</v>
      </c>
      <c r="M161" s="136">
        <f t="shared" si="87"/>
        <v>1.55</v>
      </c>
      <c r="N161" s="137"/>
      <c r="O161" s="137"/>
      <c r="P161" s="138"/>
      <c r="Q161" s="114">
        <f t="shared" si="88"/>
        <v>1.71</v>
      </c>
      <c r="R161" s="114">
        <f t="shared" si="91"/>
        <v>1.71</v>
      </c>
      <c r="S161" s="114">
        <f t="shared" si="89"/>
        <v>1.71</v>
      </c>
      <c r="T161" s="114">
        <f t="shared" si="90"/>
        <v>1.71</v>
      </c>
      <c r="U161" s="125">
        <f t="shared" si="86"/>
        <v>1.6352499999999999</v>
      </c>
      <c r="V161" s="126"/>
      <c r="W161" s="126"/>
      <c r="X161" s="127"/>
      <c r="Y161" s="128">
        <f t="shared" si="82"/>
        <v>1.8040499999999999</v>
      </c>
      <c r="Z161" s="128">
        <f t="shared" si="83"/>
        <v>1.8040499999999999</v>
      </c>
      <c r="AA161" s="128">
        <f t="shared" si="84"/>
        <v>1.8040499999999999</v>
      </c>
      <c r="AB161" s="128">
        <f t="shared" si="85"/>
        <v>1.8040499999999999</v>
      </c>
      <c r="AC161" s="148">
        <v>1.5</v>
      </c>
      <c r="AD161" s="148"/>
      <c r="AE161" s="148"/>
      <c r="AF161" s="148"/>
      <c r="AG161" s="160">
        <v>1.5</v>
      </c>
      <c r="AH161" s="160"/>
      <c r="AI161" s="150">
        <v>0.3</v>
      </c>
      <c r="AJ161" s="151">
        <v>1.5</v>
      </c>
      <c r="AK161" s="151">
        <v>1.5</v>
      </c>
      <c r="AL161" s="151">
        <v>1.5</v>
      </c>
      <c r="AM161" s="151">
        <v>1.5</v>
      </c>
      <c r="AN161" s="152">
        <v>1.5</v>
      </c>
      <c r="AO161" s="151">
        <v>1.5</v>
      </c>
    </row>
    <row r="162" spans="1:41" ht="27" customHeight="1" x14ac:dyDescent="0.2">
      <c r="A162" s="120"/>
      <c r="B162" s="120"/>
      <c r="C162" s="121"/>
      <c r="D162" s="360" t="s">
        <v>309</v>
      </c>
      <c r="E162" s="96">
        <v>2.04</v>
      </c>
      <c r="F162" s="97"/>
      <c r="G162" s="97"/>
      <c r="H162" s="98"/>
      <c r="I162" s="83">
        <v>2.04</v>
      </c>
      <c r="J162" s="83">
        <v>2.04</v>
      </c>
      <c r="K162" s="83">
        <v>2.04</v>
      </c>
      <c r="L162" s="83">
        <v>2.04</v>
      </c>
      <c r="M162" s="136">
        <f t="shared" si="87"/>
        <v>2.04</v>
      </c>
      <c r="N162" s="137"/>
      <c r="O162" s="137"/>
      <c r="P162" s="138"/>
      <c r="Q162" s="114">
        <f t="shared" si="88"/>
        <v>2.04</v>
      </c>
      <c r="R162" s="114">
        <f t="shared" si="91"/>
        <v>2.04</v>
      </c>
      <c r="S162" s="114">
        <f t="shared" si="89"/>
        <v>2.04</v>
      </c>
      <c r="T162" s="114">
        <f t="shared" si="90"/>
        <v>2.04</v>
      </c>
      <c r="U162" s="125">
        <f t="shared" si="86"/>
        <v>2.1522000000000001</v>
      </c>
      <c r="V162" s="126"/>
      <c r="W162" s="126"/>
      <c r="X162" s="127"/>
      <c r="Y162" s="128">
        <f t="shared" si="82"/>
        <v>2.1522000000000001</v>
      </c>
      <c r="Z162" s="128">
        <f t="shared" si="83"/>
        <v>2.1522000000000001</v>
      </c>
      <c r="AA162" s="128">
        <f t="shared" si="84"/>
        <v>2.1522000000000001</v>
      </c>
      <c r="AB162" s="128">
        <f t="shared" si="85"/>
        <v>2.1522000000000001</v>
      </c>
      <c r="AC162" s="148"/>
      <c r="AD162" s="148"/>
      <c r="AE162" s="148"/>
      <c r="AF162" s="148"/>
      <c r="AG162" s="160"/>
      <c r="AH162" s="160"/>
      <c r="AI162" s="150"/>
      <c r="AJ162" s="151"/>
      <c r="AK162" s="151"/>
      <c r="AL162" s="151"/>
      <c r="AM162" s="151"/>
      <c r="AN162" s="152"/>
      <c r="AO162" s="151"/>
    </row>
    <row r="163" spans="1:41" ht="32.25" customHeight="1" x14ac:dyDescent="0.2">
      <c r="A163" s="120" t="s">
        <v>334</v>
      </c>
      <c r="B163" s="120" t="s">
        <v>335</v>
      </c>
      <c r="C163" s="121" t="s">
        <v>336</v>
      </c>
      <c r="D163" s="95" t="s">
        <v>26</v>
      </c>
      <c r="E163" s="96">
        <v>1.55</v>
      </c>
      <c r="F163" s="97"/>
      <c r="G163" s="97"/>
      <c r="H163" s="98"/>
      <c r="I163" s="83">
        <v>1.71</v>
      </c>
      <c r="J163" s="83">
        <v>1.71</v>
      </c>
      <c r="K163" s="83">
        <v>1.71</v>
      </c>
      <c r="L163" s="83">
        <v>1.71</v>
      </c>
      <c r="M163" s="136">
        <f t="shared" si="87"/>
        <v>1.55</v>
      </c>
      <c r="N163" s="137"/>
      <c r="O163" s="137"/>
      <c r="P163" s="138"/>
      <c r="Q163" s="114">
        <f t="shared" si="88"/>
        <v>1.71</v>
      </c>
      <c r="R163" s="114">
        <f t="shared" si="91"/>
        <v>1.71</v>
      </c>
      <c r="S163" s="114">
        <f t="shared" si="89"/>
        <v>1.71</v>
      </c>
      <c r="T163" s="114">
        <f t="shared" si="90"/>
        <v>1.71</v>
      </c>
      <c r="U163" s="125">
        <f t="shared" si="86"/>
        <v>1.6352499999999999</v>
      </c>
      <c r="V163" s="126"/>
      <c r="W163" s="126"/>
      <c r="X163" s="127"/>
      <c r="Y163" s="128">
        <f t="shared" si="82"/>
        <v>1.8040499999999999</v>
      </c>
      <c r="Z163" s="128">
        <f t="shared" si="83"/>
        <v>1.8040499999999999</v>
      </c>
      <c r="AA163" s="128">
        <f t="shared" si="84"/>
        <v>1.8040499999999999</v>
      </c>
      <c r="AB163" s="128">
        <f t="shared" si="85"/>
        <v>1.8040499999999999</v>
      </c>
      <c r="AC163" s="148">
        <v>1.5</v>
      </c>
      <c r="AD163" s="148"/>
      <c r="AE163" s="148"/>
      <c r="AF163" s="148"/>
      <c r="AG163" s="160">
        <v>1.5</v>
      </c>
      <c r="AH163" s="160"/>
      <c r="AI163" s="150">
        <v>0.3</v>
      </c>
      <c r="AJ163" s="151">
        <v>1.5</v>
      </c>
      <c r="AK163" s="151">
        <v>1.5</v>
      </c>
      <c r="AL163" s="151">
        <v>1.5</v>
      </c>
      <c r="AM163" s="151">
        <v>1.5</v>
      </c>
      <c r="AN163" s="152">
        <v>1.5</v>
      </c>
      <c r="AO163" s="151">
        <v>1.5</v>
      </c>
    </row>
    <row r="164" spans="1:41" ht="33" customHeight="1" x14ac:dyDescent="0.2">
      <c r="A164" s="120"/>
      <c r="B164" s="120"/>
      <c r="C164" s="121"/>
      <c r="D164" s="95" t="s">
        <v>309</v>
      </c>
      <c r="E164" s="96">
        <v>2.04</v>
      </c>
      <c r="F164" s="97"/>
      <c r="G164" s="97"/>
      <c r="H164" s="98"/>
      <c r="I164" s="83">
        <v>2.04</v>
      </c>
      <c r="J164" s="83">
        <v>2.04</v>
      </c>
      <c r="K164" s="83">
        <v>2.04</v>
      </c>
      <c r="L164" s="83">
        <v>2.04</v>
      </c>
      <c r="M164" s="136">
        <f t="shared" si="87"/>
        <v>2.04</v>
      </c>
      <c r="N164" s="137"/>
      <c r="O164" s="137"/>
      <c r="P164" s="138"/>
      <c r="Q164" s="114">
        <f t="shared" si="88"/>
        <v>2.04</v>
      </c>
      <c r="R164" s="114">
        <f t="shared" si="91"/>
        <v>2.04</v>
      </c>
      <c r="S164" s="114">
        <f t="shared" si="89"/>
        <v>2.04</v>
      </c>
      <c r="T164" s="114">
        <f t="shared" si="90"/>
        <v>2.04</v>
      </c>
      <c r="U164" s="125">
        <f t="shared" si="86"/>
        <v>2.1522000000000001</v>
      </c>
      <c r="V164" s="126"/>
      <c r="W164" s="126"/>
      <c r="X164" s="127"/>
      <c r="Y164" s="128">
        <f t="shared" si="82"/>
        <v>2.1522000000000001</v>
      </c>
      <c r="Z164" s="128">
        <f t="shared" si="83"/>
        <v>2.1522000000000001</v>
      </c>
      <c r="AA164" s="128">
        <f t="shared" si="84"/>
        <v>2.1522000000000001</v>
      </c>
      <c r="AB164" s="128">
        <f t="shared" si="85"/>
        <v>2.1522000000000001</v>
      </c>
      <c r="AC164" s="148"/>
      <c r="AD164" s="148"/>
      <c r="AE164" s="148"/>
      <c r="AF164" s="148"/>
      <c r="AG164" s="160"/>
      <c r="AH164" s="160"/>
      <c r="AI164" s="150"/>
      <c r="AJ164" s="151"/>
      <c r="AK164" s="151"/>
      <c r="AL164" s="151"/>
      <c r="AM164" s="151"/>
      <c r="AN164" s="152"/>
      <c r="AO164" s="151"/>
    </row>
    <row r="165" spans="1:41" ht="26.25" customHeight="1" x14ac:dyDescent="0.2">
      <c r="A165" s="120" t="s">
        <v>337</v>
      </c>
      <c r="B165" s="120" t="s">
        <v>338</v>
      </c>
      <c r="C165" s="121" t="s">
        <v>339</v>
      </c>
      <c r="D165" s="95" t="s">
        <v>26</v>
      </c>
      <c r="E165" s="96">
        <v>1.55</v>
      </c>
      <c r="F165" s="97"/>
      <c r="G165" s="97"/>
      <c r="H165" s="98"/>
      <c r="I165" s="83">
        <v>1.71</v>
      </c>
      <c r="J165" s="83">
        <v>1.71</v>
      </c>
      <c r="K165" s="83">
        <v>1.71</v>
      </c>
      <c r="L165" s="83">
        <v>1.71</v>
      </c>
      <c r="M165" s="136">
        <f t="shared" si="87"/>
        <v>1.55</v>
      </c>
      <c r="N165" s="137"/>
      <c r="O165" s="137"/>
      <c r="P165" s="138"/>
      <c r="Q165" s="114">
        <f t="shared" si="88"/>
        <v>1.71</v>
      </c>
      <c r="R165" s="114">
        <f t="shared" si="91"/>
        <v>1.71</v>
      </c>
      <c r="S165" s="114">
        <f t="shared" si="89"/>
        <v>1.71</v>
      </c>
      <c r="T165" s="114">
        <f t="shared" si="90"/>
        <v>1.71</v>
      </c>
      <c r="U165" s="125">
        <f t="shared" si="86"/>
        <v>1.6352499999999999</v>
      </c>
      <c r="V165" s="126"/>
      <c r="W165" s="126"/>
      <c r="X165" s="127"/>
      <c r="Y165" s="128">
        <f t="shared" si="82"/>
        <v>1.8040499999999999</v>
      </c>
      <c r="Z165" s="128">
        <f t="shared" si="83"/>
        <v>1.8040499999999999</v>
      </c>
      <c r="AA165" s="128">
        <f t="shared" si="84"/>
        <v>1.8040499999999999</v>
      </c>
      <c r="AB165" s="128">
        <f t="shared" si="85"/>
        <v>1.8040499999999999</v>
      </c>
      <c r="AC165" s="148">
        <v>1.5</v>
      </c>
      <c r="AD165" s="148"/>
      <c r="AE165" s="148"/>
      <c r="AF165" s="148"/>
      <c r="AG165" s="160">
        <v>1.5</v>
      </c>
      <c r="AH165" s="160"/>
      <c r="AI165" s="150">
        <v>0.3</v>
      </c>
      <c r="AJ165" s="151">
        <v>1.5</v>
      </c>
      <c r="AK165" s="151">
        <v>1.5</v>
      </c>
      <c r="AL165" s="151">
        <v>1.5</v>
      </c>
      <c r="AM165" s="151">
        <v>1.5</v>
      </c>
      <c r="AN165" s="152">
        <v>1.5</v>
      </c>
      <c r="AO165" s="151">
        <v>1.5</v>
      </c>
    </row>
    <row r="166" spans="1:41" ht="26.25" customHeight="1" x14ac:dyDescent="0.2">
      <c r="A166" s="120"/>
      <c r="B166" s="120"/>
      <c r="C166" s="121"/>
      <c r="D166" s="95" t="s">
        <v>309</v>
      </c>
      <c r="E166" s="96">
        <v>2.04</v>
      </c>
      <c r="F166" s="97"/>
      <c r="G166" s="97"/>
      <c r="H166" s="98"/>
      <c r="I166" s="83">
        <v>2.04</v>
      </c>
      <c r="J166" s="83">
        <v>2.04</v>
      </c>
      <c r="K166" s="83">
        <v>2.04</v>
      </c>
      <c r="L166" s="83">
        <v>2.04</v>
      </c>
      <c r="M166" s="136">
        <f t="shared" si="87"/>
        <v>2.04</v>
      </c>
      <c r="N166" s="137"/>
      <c r="O166" s="137"/>
      <c r="P166" s="138"/>
      <c r="Q166" s="114">
        <f t="shared" si="88"/>
        <v>2.04</v>
      </c>
      <c r="R166" s="114">
        <f t="shared" si="91"/>
        <v>2.04</v>
      </c>
      <c r="S166" s="114">
        <f t="shared" si="89"/>
        <v>2.04</v>
      </c>
      <c r="T166" s="114">
        <f t="shared" si="90"/>
        <v>2.04</v>
      </c>
      <c r="U166" s="125">
        <f t="shared" si="86"/>
        <v>2.1522000000000001</v>
      </c>
      <c r="V166" s="126"/>
      <c r="W166" s="126"/>
      <c r="X166" s="127"/>
      <c r="Y166" s="128">
        <f t="shared" si="82"/>
        <v>2.1522000000000001</v>
      </c>
      <c r="Z166" s="128">
        <f t="shared" si="83"/>
        <v>2.1522000000000001</v>
      </c>
      <c r="AA166" s="128">
        <f t="shared" si="84"/>
        <v>2.1522000000000001</v>
      </c>
      <c r="AB166" s="128">
        <f t="shared" si="85"/>
        <v>2.1522000000000001</v>
      </c>
      <c r="AC166" s="148"/>
      <c r="AD166" s="148"/>
      <c r="AE166" s="148"/>
      <c r="AF166" s="148"/>
      <c r="AG166" s="160"/>
      <c r="AH166" s="160"/>
      <c r="AI166" s="150"/>
      <c r="AJ166" s="151"/>
      <c r="AK166" s="151"/>
      <c r="AL166" s="151"/>
      <c r="AM166" s="151"/>
      <c r="AN166" s="152"/>
      <c r="AO166" s="151"/>
    </row>
    <row r="167" spans="1:41" ht="44.25" customHeight="1" x14ac:dyDescent="0.2">
      <c r="A167" s="120" t="s">
        <v>340</v>
      </c>
      <c r="B167" s="120" t="s">
        <v>341</v>
      </c>
      <c r="C167" s="121" t="s">
        <v>342</v>
      </c>
      <c r="D167" s="95" t="s">
        <v>26</v>
      </c>
      <c r="E167" s="96">
        <v>1.55</v>
      </c>
      <c r="F167" s="97"/>
      <c r="G167" s="97"/>
      <c r="H167" s="98"/>
      <c r="I167" s="83">
        <v>1.71</v>
      </c>
      <c r="J167" s="83">
        <v>1.71</v>
      </c>
      <c r="K167" s="83">
        <v>1.71</v>
      </c>
      <c r="L167" s="83">
        <v>1.71</v>
      </c>
      <c r="M167" s="136">
        <f t="shared" si="87"/>
        <v>1.55</v>
      </c>
      <c r="N167" s="137"/>
      <c r="O167" s="137"/>
      <c r="P167" s="138"/>
      <c r="Q167" s="114">
        <f t="shared" si="88"/>
        <v>1.71</v>
      </c>
      <c r="R167" s="114">
        <f t="shared" si="91"/>
        <v>1.71</v>
      </c>
      <c r="S167" s="114">
        <f t="shared" si="89"/>
        <v>1.71</v>
      </c>
      <c r="T167" s="114">
        <f t="shared" si="90"/>
        <v>1.71</v>
      </c>
      <c r="U167" s="125">
        <f t="shared" si="86"/>
        <v>1.6352499999999999</v>
      </c>
      <c r="V167" s="126"/>
      <c r="W167" s="126"/>
      <c r="X167" s="127"/>
      <c r="Y167" s="128">
        <f t="shared" si="82"/>
        <v>1.8040499999999999</v>
      </c>
      <c r="Z167" s="128">
        <f t="shared" si="83"/>
        <v>1.8040499999999999</v>
      </c>
      <c r="AA167" s="128">
        <f t="shared" si="84"/>
        <v>1.8040499999999999</v>
      </c>
      <c r="AB167" s="128">
        <f t="shared" si="85"/>
        <v>1.8040499999999999</v>
      </c>
      <c r="AC167" s="148">
        <v>1.5</v>
      </c>
      <c r="AD167" s="148"/>
      <c r="AE167" s="148"/>
      <c r="AF167" s="148"/>
      <c r="AG167" s="160">
        <v>1.5</v>
      </c>
      <c r="AH167" s="160"/>
      <c r="AI167" s="150">
        <v>0.3</v>
      </c>
      <c r="AJ167" s="151">
        <v>1.5</v>
      </c>
      <c r="AK167" s="151">
        <v>1.5</v>
      </c>
      <c r="AL167" s="151">
        <v>1.5</v>
      </c>
      <c r="AM167" s="151">
        <v>1.5</v>
      </c>
      <c r="AN167" s="152">
        <v>1.5</v>
      </c>
      <c r="AO167" s="151">
        <v>1.5</v>
      </c>
    </row>
    <row r="168" spans="1:41" ht="46.5" customHeight="1" x14ac:dyDescent="0.2">
      <c r="A168" s="120"/>
      <c r="B168" s="120"/>
      <c r="C168" s="121"/>
      <c r="D168" s="95" t="s">
        <v>309</v>
      </c>
      <c r="E168" s="96">
        <v>2.04</v>
      </c>
      <c r="F168" s="97"/>
      <c r="G168" s="97"/>
      <c r="H168" s="98"/>
      <c r="I168" s="83">
        <v>2.04</v>
      </c>
      <c r="J168" s="83">
        <v>2.04</v>
      </c>
      <c r="K168" s="83">
        <v>2.04</v>
      </c>
      <c r="L168" s="83">
        <v>2.04</v>
      </c>
      <c r="M168" s="136">
        <f t="shared" si="87"/>
        <v>2.04</v>
      </c>
      <c r="N168" s="137"/>
      <c r="O168" s="137"/>
      <c r="P168" s="138"/>
      <c r="Q168" s="114">
        <f t="shared" si="88"/>
        <v>2.04</v>
      </c>
      <c r="R168" s="114">
        <f t="shared" si="91"/>
        <v>2.04</v>
      </c>
      <c r="S168" s="114">
        <f t="shared" si="89"/>
        <v>2.04</v>
      </c>
      <c r="T168" s="114">
        <f t="shared" si="90"/>
        <v>2.04</v>
      </c>
      <c r="U168" s="125">
        <f t="shared" si="86"/>
        <v>2.1522000000000001</v>
      </c>
      <c r="V168" s="126"/>
      <c r="W168" s="126"/>
      <c r="X168" s="127"/>
      <c r="Y168" s="128">
        <f t="shared" si="82"/>
        <v>2.1522000000000001</v>
      </c>
      <c r="Z168" s="128">
        <f t="shared" si="83"/>
        <v>2.1522000000000001</v>
      </c>
      <c r="AA168" s="128">
        <f t="shared" si="84"/>
        <v>2.1522000000000001</v>
      </c>
      <c r="AB168" s="128">
        <f t="shared" si="85"/>
        <v>2.1522000000000001</v>
      </c>
      <c r="AC168" s="148"/>
      <c r="AD168" s="148"/>
      <c r="AE168" s="148"/>
      <c r="AF168" s="148"/>
      <c r="AG168" s="160"/>
      <c r="AH168" s="160"/>
      <c r="AI168" s="150"/>
      <c r="AJ168" s="151"/>
      <c r="AK168" s="151"/>
      <c r="AL168" s="151"/>
      <c r="AM168" s="151"/>
      <c r="AN168" s="152"/>
      <c r="AO168" s="151"/>
    </row>
    <row r="169" spans="1:41" ht="57.75" customHeight="1" x14ac:dyDescent="0.2">
      <c r="A169" s="94" t="s">
        <v>343</v>
      </c>
      <c r="B169" s="94" t="s">
        <v>344</v>
      </c>
      <c r="C169" s="95" t="s">
        <v>345</v>
      </c>
      <c r="D169" s="95" t="s">
        <v>32</v>
      </c>
      <c r="E169" s="83" t="s">
        <v>32</v>
      </c>
      <c r="F169" s="83" t="s">
        <v>32</v>
      </c>
      <c r="G169" s="83" t="s">
        <v>32</v>
      </c>
      <c r="H169" s="83" t="s">
        <v>32</v>
      </c>
      <c r="I169" s="83" t="s">
        <v>32</v>
      </c>
      <c r="J169" s="83" t="s">
        <v>32</v>
      </c>
      <c r="K169" s="83" t="s">
        <v>32</v>
      </c>
      <c r="L169" s="83" t="s">
        <v>32</v>
      </c>
      <c r="M169" s="341" t="s">
        <v>32</v>
      </c>
      <c r="N169" s="341" t="s">
        <v>32</v>
      </c>
      <c r="O169" s="341" t="s">
        <v>32</v>
      </c>
      <c r="P169" s="341" t="s">
        <v>32</v>
      </c>
      <c r="Q169" s="95" t="s">
        <v>32</v>
      </c>
      <c r="R169" s="95" t="s">
        <v>32</v>
      </c>
      <c r="S169" s="95" t="s">
        <v>32</v>
      </c>
      <c r="T169" s="95" t="s">
        <v>32</v>
      </c>
      <c r="U169" s="304" t="s">
        <v>32</v>
      </c>
      <c r="V169" s="304" t="s">
        <v>32</v>
      </c>
      <c r="W169" s="304" t="s">
        <v>32</v>
      </c>
      <c r="X169" s="304" t="s">
        <v>32</v>
      </c>
      <c r="Y169" s="304" t="s">
        <v>32</v>
      </c>
      <c r="Z169" s="304" t="s">
        <v>32</v>
      </c>
      <c r="AA169" s="304" t="s">
        <v>32</v>
      </c>
      <c r="AB169" s="308" t="s">
        <v>32</v>
      </c>
      <c r="AC169" s="116" t="s">
        <v>32</v>
      </c>
      <c r="AD169" s="117"/>
      <c r="AE169" s="117"/>
      <c r="AF169" s="118"/>
      <c r="AG169" s="357" t="s">
        <v>32</v>
      </c>
      <c r="AH169" s="358"/>
      <c r="AI169" s="110">
        <v>1.5</v>
      </c>
      <c r="AJ169" s="293"/>
      <c r="AK169" s="293"/>
      <c r="AL169" s="293"/>
      <c r="AM169" s="293"/>
      <c r="AN169" s="112" t="s">
        <v>32</v>
      </c>
      <c r="AO169" s="293"/>
    </row>
    <row r="170" spans="1:41" ht="87.75" customHeight="1" x14ac:dyDescent="0.2">
      <c r="A170" s="120" t="s">
        <v>346</v>
      </c>
      <c r="B170" s="94" t="s">
        <v>347</v>
      </c>
      <c r="C170" s="121" t="s">
        <v>348</v>
      </c>
      <c r="D170" s="95" t="s">
        <v>26</v>
      </c>
      <c r="E170" s="96">
        <v>2</v>
      </c>
      <c r="F170" s="97"/>
      <c r="G170" s="97"/>
      <c r="H170" s="98"/>
      <c r="I170" s="83">
        <v>2</v>
      </c>
      <c r="J170" s="83">
        <v>2</v>
      </c>
      <c r="K170" s="83">
        <v>2</v>
      </c>
      <c r="L170" s="83">
        <v>2</v>
      </c>
      <c r="M170" s="166">
        <v>2</v>
      </c>
      <c r="N170" s="167"/>
      <c r="O170" s="167"/>
      <c r="P170" s="168"/>
      <c r="Q170" s="182">
        <v>2</v>
      </c>
      <c r="R170" s="182">
        <v>2</v>
      </c>
      <c r="S170" s="182">
        <v>2</v>
      </c>
      <c r="T170" s="182">
        <v>2</v>
      </c>
      <c r="U170" s="183">
        <v>2</v>
      </c>
      <c r="V170" s="183"/>
      <c r="W170" s="183"/>
      <c r="X170" s="183"/>
      <c r="Y170" s="183">
        <v>2</v>
      </c>
      <c r="Z170" s="183">
        <v>2</v>
      </c>
      <c r="AA170" s="183">
        <v>2</v>
      </c>
      <c r="AB170" s="183">
        <v>2</v>
      </c>
      <c r="AC170" s="129">
        <v>1.5</v>
      </c>
      <c r="AD170" s="130"/>
      <c r="AE170" s="130"/>
      <c r="AF170" s="131"/>
      <c r="AG170" s="361">
        <v>0.3</v>
      </c>
      <c r="AH170" s="362">
        <v>1.05</v>
      </c>
      <c r="AI170" s="133">
        <v>1.5</v>
      </c>
      <c r="AJ170" s="111"/>
      <c r="AK170" s="111"/>
      <c r="AL170" s="111"/>
      <c r="AM170" s="111"/>
      <c r="AN170" s="134">
        <v>1.5</v>
      </c>
      <c r="AO170" s="111"/>
    </row>
    <row r="171" spans="1:41" ht="74.25" customHeight="1" x14ac:dyDescent="0.2">
      <c r="A171" s="120"/>
      <c r="B171" s="120" t="s">
        <v>349</v>
      </c>
      <c r="C171" s="121"/>
      <c r="D171" s="95" t="s">
        <v>26</v>
      </c>
      <c r="E171" s="96">
        <v>1.78</v>
      </c>
      <c r="F171" s="97"/>
      <c r="G171" s="97"/>
      <c r="H171" s="98"/>
      <c r="I171" s="83">
        <v>2</v>
      </c>
      <c r="J171" s="83">
        <v>8.76</v>
      </c>
      <c r="K171" s="83">
        <v>1.71</v>
      </c>
      <c r="L171" s="83">
        <v>1.71</v>
      </c>
      <c r="M171" s="174"/>
      <c r="N171" s="42"/>
      <c r="O171" s="42"/>
      <c r="P171" s="175"/>
      <c r="Q171" s="184"/>
      <c r="R171" s="184"/>
      <c r="S171" s="184"/>
      <c r="T171" s="184"/>
      <c r="U171" s="183"/>
      <c r="V171" s="183"/>
      <c r="W171" s="183"/>
      <c r="X171" s="183"/>
      <c r="Y171" s="183"/>
      <c r="Z171" s="183"/>
      <c r="AA171" s="183"/>
      <c r="AB171" s="183"/>
      <c r="AC171" s="179"/>
      <c r="AD171" s="180"/>
      <c r="AE171" s="180"/>
      <c r="AF171" s="181"/>
      <c r="AG171" s="361">
        <v>1.05</v>
      </c>
      <c r="AH171" s="363"/>
      <c r="AI171" s="185"/>
      <c r="AJ171" s="119">
        <v>1.5</v>
      </c>
      <c r="AK171" s="119">
        <v>1.5</v>
      </c>
      <c r="AL171" s="119">
        <v>1.5</v>
      </c>
      <c r="AM171" s="119">
        <v>1.5</v>
      </c>
      <c r="AN171" s="186"/>
      <c r="AO171" s="119">
        <v>1.5</v>
      </c>
    </row>
    <row r="172" spans="1:41" ht="81" customHeight="1" x14ac:dyDescent="0.2">
      <c r="A172" s="120"/>
      <c r="B172" s="120"/>
      <c r="C172" s="121"/>
      <c r="D172" s="95" t="s">
        <v>27</v>
      </c>
      <c r="E172" s="96">
        <v>2</v>
      </c>
      <c r="F172" s="97"/>
      <c r="G172" s="97"/>
      <c r="H172" s="98"/>
      <c r="I172" s="83">
        <v>2</v>
      </c>
      <c r="J172" s="83">
        <v>2</v>
      </c>
      <c r="K172" s="83">
        <v>2</v>
      </c>
      <c r="L172" s="83">
        <v>2</v>
      </c>
      <c r="M172" s="136">
        <v>2</v>
      </c>
      <c r="N172" s="137"/>
      <c r="O172" s="137"/>
      <c r="P172" s="138"/>
      <c r="Q172" s="114">
        <v>2</v>
      </c>
      <c r="R172" s="114">
        <v>2</v>
      </c>
      <c r="S172" s="114">
        <v>2</v>
      </c>
      <c r="T172" s="114">
        <v>2</v>
      </c>
      <c r="U172" s="183">
        <v>2</v>
      </c>
      <c r="V172" s="183"/>
      <c r="W172" s="183"/>
      <c r="X172" s="183"/>
      <c r="Y172" s="128">
        <v>2</v>
      </c>
      <c r="Z172" s="128">
        <v>2</v>
      </c>
      <c r="AA172" s="128">
        <v>2</v>
      </c>
      <c r="AB172" s="128">
        <v>2</v>
      </c>
      <c r="AC172" s="139"/>
      <c r="AD172" s="140"/>
      <c r="AE172" s="140"/>
      <c r="AF172" s="141"/>
      <c r="AG172" s="361" t="s">
        <v>32</v>
      </c>
      <c r="AH172" s="364"/>
      <c r="AI172" s="143"/>
      <c r="AJ172" s="135"/>
      <c r="AK172" s="135"/>
      <c r="AL172" s="135"/>
      <c r="AM172" s="135"/>
      <c r="AN172" s="144"/>
      <c r="AO172" s="135"/>
    </row>
    <row r="173" spans="1:41" ht="87.75" customHeight="1" x14ac:dyDescent="0.2">
      <c r="A173" s="120" t="s">
        <v>350</v>
      </c>
      <c r="B173" s="120" t="s">
        <v>351</v>
      </c>
      <c r="C173" s="121" t="s">
        <v>352</v>
      </c>
      <c r="D173" s="95" t="s">
        <v>26</v>
      </c>
      <c r="E173" s="96">
        <v>1.78</v>
      </c>
      <c r="F173" s="97"/>
      <c r="G173" s="97"/>
      <c r="H173" s="98"/>
      <c r="I173" s="83">
        <v>2</v>
      </c>
      <c r="J173" s="83">
        <v>8.76</v>
      </c>
      <c r="K173" s="83">
        <v>1.71</v>
      </c>
      <c r="L173" s="83">
        <v>1.71</v>
      </c>
      <c r="M173" s="136">
        <f t="shared" ref="M173:M180" si="92">E173</f>
        <v>1.78</v>
      </c>
      <c r="N173" s="137"/>
      <c r="O173" s="137"/>
      <c r="P173" s="138"/>
      <c r="Q173" s="114">
        <f t="shared" ref="Q173:T180" si="93">I173</f>
        <v>2</v>
      </c>
      <c r="R173" s="114">
        <f t="shared" si="93"/>
        <v>8.76</v>
      </c>
      <c r="S173" s="114">
        <f t="shared" si="93"/>
        <v>1.71</v>
      </c>
      <c r="T173" s="114">
        <f t="shared" si="93"/>
        <v>1.71</v>
      </c>
      <c r="U173" s="183">
        <f t="shared" ref="U173:U180" si="94">M173*105.5%</f>
        <v>1.8778999999999999</v>
      </c>
      <c r="V173" s="183"/>
      <c r="W173" s="183"/>
      <c r="X173" s="183"/>
      <c r="Y173" s="128">
        <f t="shared" ref="Y173:AB180" si="95">Q173*105.5%</f>
        <v>2.11</v>
      </c>
      <c r="Z173" s="128">
        <f t="shared" si="95"/>
        <v>9.2417999999999996</v>
      </c>
      <c r="AA173" s="128">
        <f t="shared" si="95"/>
        <v>1.8040499999999999</v>
      </c>
      <c r="AB173" s="128">
        <f t="shared" si="95"/>
        <v>1.8040499999999999</v>
      </c>
      <c r="AC173" s="129">
        <v>1.5</v>
      </c>
      <c r="AD173" s="130"/>
      <c r="AE173" s="130"/>
      <c r="AF173" s="131"/>
      <c r="AG173" s="132">
        <v>1.5</v>
      </c>
      <c r="AH173" s="132">
        <v>1.5</v>
      </c>
      <c r="AI173" s="133">
        <v>1.5</v>
      </c>
      <c r="AJ173" s="119">
        <v>1.5</v>
      </c>
      <c r="AK173" s="119">
        <v>1.5</v>
      </c>
      <c r="AL173" s="119">
        <v>1.5</v>
      </c>
      <c r="AM173" s="119">
        <v>1.5</v>
      </c>
      <c r="AN173" s="134">
        <v>1.5</v>
      </c>
      <c r="AO173" s="119">
        <v>1.5</v>
      </c>
    </row>
    <row r="174" spans="1:41" ht="99.75" customHeight="1" x14ac:dyDescent="0.2">
      <c r="A174" s="120"/>
      <c r="B174" s="120"/>
      <c r="C174" s="121"/>
      <c r="D174" s="95" t="s">
        <v>27</v>
      </c>
      <c r="E174" s="96">
        <v>14.13</v>
      </c>
      <c r="F174" s="97"/>
      <c r="G174" s="97"/>
      <c r="H174" s="98"/>
      <c r="I174" s="83">
        <v>14.13</v>
      </c>
      <c r="J174" s="83">
        <v>12.29</v>
      </c>
      <c r="K174" s="83">
        <v>14.13</v>
      </c>
      <c r="L174" s="83">
        <v>14.13</v>
      </c>
      <c r="M174" s="136">
        <f t="shared" si="92"/>
        <v>14.13</v>
      </c>
      <c r="N174" s="137"/>
      <c r="O174" s="137"/>
      <c r="P174" s="138"/>
      <c r="Q174" s="114">
        <f t="shared" si="93"/>
        <v>14.13</v>
      </c>
      <c r="R174" s="114">
        <f t="shared" si="93"/>
        <v>12.29</v>
      </c>
      <c r="S174" s="114">
        <f t="shared" si="93"/>
        <v>14.13</v>
      </c>
      <c r="T174" s="114">
        <f t="shared" si="93"/>
        <v>14.13</v>
      </c>
      <c r="U174" s="183">
        <f t="shared" si="94"/>
        <v>14.90715</v>
      </c>
      <c r="V174" s="183"/>
      <c r="W174" s="183"/>
      <c r="X174" s="183"/>
      <c r="Y174" s="128">
        <f t="shared" si="95"/>
        <v>14.90715</v>
      </c>
      <c r="Z174" s="128">
        <f t="shared" si="95"/>
        <v>12.965949999999998</v>
      </c>
      <c r="AA174" s="128">
        <f t="shared" si="95"/>
        <v>14.90715</v>
      </c>
      <c r="AB174" s="128">
        <f t="shared" si="95"/>
        <v>14.90715</v>
      </c>
      <c r="AC174" s="139"/>
      <c r="AD174" s="140"/>
      <c r="AE174" s="140"/>
      <c r="AF174" s="141"/>
      <c r="AG174" s="142"/>
      <c r="AH174" s="142"/>
      <c r="AI174" s="143"/>
      <c r="AJ174" s="135"/>
      <c r="AK174" s="135"/>
      <c r="AL174" s="135"/>
      <c r="AM174" s="135"/>
      <c r="AN174" s="144"/>
      <c r="AO174" s="135"/>
    </row>
    <row r="175" spans="1:41" ht="79.5" customHeight="1" x14ac:dyDescent="0.2">
      <c r="A175" s="120" t="s">
        <v>353</v>
      </c>
      <c r="B175" s="120" t="s">
        <v>354</v>
      </c>
      <c r="C175" s="121" t="s">
        <v>355</v>
      </c>
      <c r="D175" s="95" t="s">
        <v>26</v>
      </c>
      <c r="E175" s="96">
        <v>1.78</v>
      </c>
      <c r="F175" s="97"/>
      <c r="G175" s="97"/>
      <c r="H175" s="98"/>
      <c r="I175" s="83">
        <v>2</v>
      </c>
      <c r="J175" s="83">
        <v>8.76</v>
      </c>
      <c r="K175" s="83">
        <v>1.71</v>
      </c>
      <c r="L175" s="83">
        <v>1.71</v>
      </c>
      <c r="M175" s="136">
        <f t="shared" si="92"/>
        <v>1.78</v>
      </c>
      <c r="N175" s="137"/>
      <c r="O175" s="137"/>
      <c r="P175" s="138"/>
      <c r="Q175" s="114">
        <f t="shared" si="93"/>
        <v>2</v>
      </c>
      <c r="R175" s="114">
        <f t="shared" si="93"/>
        <v>8.76</v>
      </c>
      <c r="S175" s="114">
        <f t="shared" si="93"/>
        <v>1.71</v>
      </c>
      <c r="T175" s="114">
        <f t="shared" si="93"/>
        <v>1.71</v>
      </c>
      <c r="U175" s="183">
        <f t="shared" si="94"/>
        <v>1.8778999999999999</v>
      </c>
      <c r="V175" s="183"/>
      <c r="W175" s="183"/>
      <c r="X175" s="183"/>
      <c r="Y175" s="128">
        <f t="shared" si="95"/>
        <v>2.11</v>
      </c>
      <c r="Z175" s="128">
        <f t="shared" si="95"/>
        <v>9.2417999999999996</v>
      </c>
      <c r="AA175" s="128">
        <f t="shared" si="95"/>
        <v>1.8040499999999999</v>
      </c>
      <c r="AB175" s="128">
        <f t="shared" si="95"/>
        <v>1.8040499999999999</v>
      </c>
      <c r="AC175" s="129">
        <v>1.5</v>
      </c>
      <c r="AD175" s="130"/>
      <c r="AE175" s="130"/>
      <c r="AF175" s="131"/>
      <c r="AG175" s="132">
        <v>1.5</v>
      </c>
      <c r="AH175" s="132">
        <v>1.5</v>
      </c>
      <c r="AI175" s="133">
        <v>1.5</v>
      </c>
      <c r="AJ175" s="119">
        <v>1.5</v>
      </c>
      <c r="AK175" s="119">
        <v>1.5</v>
      </c>
      <c r="AL175" s="119">
        <v>1.5</v>
      </c>
      <c r="AM175" s="119">
        <v>1.5</v>
      </c>
      <c r="AN175" s="134">
        <v>1.5</v>
      </c>
      <c r="AO175" s="119">
        <v>1.5</v>
      </c>
    </row>
    <row r="176" spans="1:41" ht="68.25" customHeight="1" x14ac:dyDescent="0.2">
      <c r="A176" s="120"/>
      <c r="B176" s="120"/>
      <c r="C176" s="121"/>
      <c r="D176" s="95" t="s">
        <v>27</v>
      </c>
      <c r="E176" s="96">
        <v>14.13</v>
      </c>
      <c r="F176" s="97"/>
      <c r="G176" s="97"/>
      <c r="H176" s="98"/>
      <c r="I176" s="83">
        <v>14.13</v>
      </c>
      <c r="J176" s="83">
        <v>12.29</v>
      </c>
      <c r="K176" s="83">
        <v>14.13</v>
      </c>
      <c r="L176" s="83">
        <v>14.13</v>
      </c>
      <c r="M176" s="136">
        <f t="shared" si="92"/>
        <v>14.13</v>
      </c>
      <c r="N176" s="137"/>
      <c r="O176" s="137"/>
      <c r="P176" s="138"/>
      <c r="Q176" s="114">
        <f t="shared" si="93"/>
        <v>14.13</v>
      </c>
      <c r="R176" s="114">
        <f t="shared" si="93"/>
        <v>12.29</v>
      </c>
      <c r="S176" s="114">
        <f t="shared" si="93"/>
        <v>14.13</v>
      </c>
      <c r="T176" s="114">
        <f t="shared" si="93"/>
        <v>14.13</v>
      </c>
      <c r="U176" s="183">
        <f t="shared" si="94"/>
        <v>14.90715</v>
      </c>
      <c r="V176" s="183"/>
      <c r="W176" s="183"/>
      <c r="X176" s="183"/>
      <c r="Y176" s="128">
        <f t="shared" si="95"/>
        <v>14.90715</v>
      </c>
      <c r="Z176" s="128">
        <f t="shared" si="95"/>
        <v>12.965949999999998</v>
      </c>
      <c r="AA176" s="128">
        <f t="shared" si="95"/>
        <v>14.90715</v>
      </c>
      <c r="AB176" s="128">
        <f t="shared" si="95"/>
        <v>14.90715</v>
      </c>
      <c r="AC176" s="139"/>
      <c r="AD176" s="140"/>
      <c r="AE176" s="140"/>
      <c r="AF176" s="141"/>
      <c r="AG176" s="142"/>
      <c r="AH176" s="142"/>
      <c r="AI176" s="143"/>
      <c r="AJ176" s="135"/>
      <c r="AK176" s="135"/>
      <c r="AL176" s="135"/>
      <c r="AM176" s="135"/>
      <c r="AN176" s="144"/>
      <c r="AO176" s="135"/>
    </row>
    <row r="177" spans="1:41" ht="45" customHeight="1" x14ac:dyDescent="0.2">
      <c r="A177" s="120" t="s">
        <v>356</v>
      </c>
      <c r="B177" s="120" t="s">
        <v>357</v>
      </c>
      <c r="C177" s="121" t="s">
        <v>358</v>
      </c>
      <c r="D177" s="95" t="s">
        <v>26</v>
      </c>
      <c r="E177" s="96">
        <v>1.78</v>
      </c>
      <c r="F177" s="97"/>
      <c r="G177" s="97"/>
      <c r="H177" s="98"/>
      <c r="I177" s="83">
        <v>2</v>
      </c>
      <c r="J177" s="83">
        <v>8.76</v>
      </c>
      <c r="K177" s="83">
        <v>1.71</v>
      </c>
      <c r="L177" s="83">
        <v>1.71</v>
      </c>
      <c r="M177" s="136">
        <f t="shared" si="92"/>
        <v>1.78</v>
      </c>
      <c r="N177" s="137"/>
      <c r="O177" s="137"/>
      <c r="P177" s="138"/>
      <c r="Q177" s="114">
        <f t="shared" si="93"/>
        <v>2</v>
      </c>
      <c r="R177" s="114">
        <f t="shared" si="93"/>
        <v>8.76</v>
      </c>
      <c r="S177" s="114">
        <f t="shared" si="93"/>
        <v>1.71</v>
      </c>
      <c r="T177" s="114">
        <f t="shared" si="93"/>
        <v>1.71</v>
      </c>
      <c r="U177" s="183">
        <f t="shared" si="94"/>
        <v>1.8778999999999999</v>
      </c>
      <c r="V177" s="183"/>
      <c r="W177" s="183"/>
      <c r="X177" s="183"/>
      <c r="Y177" s="128">
        <f t="shared" si="95"/>
        <v>2.11</v>
      </c>
      <c r="Z177" s="128">
        <f t="shared" si="95"/>
        <v>9.2417999999999996</v>
      </c>
      <c r="AA177" s="128">
        <f t="shared" si="95"/>
        <v>1.8040499999999999</v>
      </c>
      <c r="AB177" s="128">
        <f t="shared" si="95"/>
        <v>1.8040499999999999</v>
      </c>
      <c r="AC177" s="148">
        <v>1.5</v>
      </c>
      <c r="AD177" s="148"/>
      <c r="AE177" s="148"/>
      <c r="AF177" s="148"/>
      <c r="AG177" s="132">
        <v>1.5</v>
      </c>
      <c r="AH177" s="132">
        <v>1.5</v>
      </c>
      <c r="AI177" s="133">
        <v>1.5</v>
      </c>
      <c r="AJ177" s="151">
        <v>1.5</v>
      </c>
      <c r="AK177" s="111">
        <v>1.5</v>
      </c>
      <c r="AL177" s="111">
        <v>1.5</v>
      </c>
      <c r="AM177" s="111">
        <v>1.5</v>
      </c>
      <c r="AN177" s="152">
        <v>1.5</v>
      </c>
      <c r="AO177" s="111">
        <v>1.5</v>
      </c>
    </row>
    <row r="178" spans="1:41" ht="58.5" customHeight="1" x14ac:dyDescent="0.2">
      <c r="A178" s="120"/>
      <c r="B178" s="120"/>
      <c r="C178" s="121"/>
      <c r="D178" s="95" t="s">
        <v>27</v>
      </c>
      <c r="E178" s="96">
        <v>14.13</v>
      </c>
      <c r="F178" s="97"/>
      <c r="G178" s="97"/>
      <c r="H178" s="98"/>
      <c r="I178" s="83">
        <v>14.13</v>
      </c>
      <c r="J178" s="83">
        <v>12.29</v>
      </c>
      <c r="K178" s="83">
        <v>14.13</v>
      </c>
      <c r="L178" s="83">
        <v>14.13</v>
      </c>
      <c r="M178" s="136">
        <f t="shared" si="92"/>
        <v>14.13</v>
      </c>
      <c r="N178" s="137"/>
      <c r="O178" s="137"/>
      <c r="P178" s="138"/>
      <c r="Q178" s="114">
        <f t="shared" si="93"/>
        <v>14.13</v>
      </c>
      <c r="R178" s="114">
        <f t="shared" si="93"/>
        <v>12.29</v>
      </c>
      <c r="S178" s="114">
        <f t="shared" si="93"/>
        <v>14.13</v>
      </c>
      <c r="T178" s="114">
        <f t="shared" si="93"/>
        <v>14.13</v>
      </c>
      <c r="U178" s="183">
        <f t="shared" si="94"/>
        <v>14.90715</v>
      </c>
      <c r="V178" s="183"/>
      <c r="W178" s="183"/>
      <c r="X178" s="183"/>
      <c r="Y178" s="128">
        <f t="shared" si="95"/>
        <v>14.90715</v>
      </c>
      <c r="Z178" s="128">
        <f t="shared" si="95"/>
        <v>12.965949999999998</v>
      </c>
      <c r="AA178" s="128">
        <f t="shared" si="95"/>
        <v>14.90715</v>
      </c>
      <c r="AB178" s="128">
        <f t="shared" si="95"/>
        <v>14.90715</v>
      </c>
      <c r="AC178" s="148"/>
      <c r="AD178" s="148"/>
      <c r="AE178" s="148"/>
      <c r="AF178" s="148"/>
      <c r="AG178" s="142"/>
      <c r="AH178" s="142"/>
      <c r="AI178" s="185"/>
      <c r="AJ178" s="151"/>
      <c r="AK178" s="349">
        <v>1.5</v>
      </c>
      <c r="AL178" s="149"/>
      <c r="AM178" s="365"/>
      <c r="AN178" s="152"/>
      <c r="AO178" s="149"/>
    </row>
    <row r="179" spans="1:41" ht="39.75" customHeight="1" x14ac:dyDescent="0.2">
      <c r="A179" s="120" t="s">
        <v>359</v>
      </c>
      <c r="B179" s="120" t="s">
        <v>360</v>
      </c>
      <c r="C179" s="121" t="s">
        <v>361</v>
      </c>
      <c r="D179" s="95" t="s">
        <v>26</v>
      </c>
      <c r="E179" s="96">
        <v>1.78</v>
      </c>
      <c r="F179" s="97"/>
      <c r="G179" s="97"/>
      <c r="H179" s="98"/>
      <c r="I179" s="83">
        <v>2</v>
      </c>
      <c r="J179" s="83">
        <v>8.76</v>
      </c>
      <c r="K179" s="83">
        <v>1.71</v>
      </c>
      <c r="L179" s="83">
        <v>1.71</v>
      </c>
      <c r="M179" s="136">
        <f t="shared" si="92"/>
        <v>1.78</v>
      </c>
      <c r="N179" s="137"/>
      <c r="O179" s="137"/>
      <c r="P179" s="138"/>
      <c r="Q179" s="114">
        <f t="shared" si="93"/>
        <v>2</v>
      </c>
      <c r="R179" s="114">
        <f t="shared" si="93"/>
        <v>8.76</v>
      </c>
      <c r="S179" s="114">
        <f t="shared" si="93"/>
        <v>1.71</v>
      </c>
      <c r="T179" s="114">
        <f t="shared" si="93"/>
        <v>1.71</v>
      </c>
      <c r="U179" s="183">
        <f t="shared" si="94"/>
        <v>1.8778999999999999</v>
      </c>
      <c r="V179" s="183"/>
      <c r="W179" s="183"/>
      <c r="X179" s="183"/>
      <c r="Y179" s="128">
        <f t="shared" si="95"/>
        <v>2.11</v>
      </c>
      <c r="Z179" s="128">
        <f t="shared" si="95"/>
        <v>9.2417999999999996</v>
      </c>
      <c r="AA179" s="128">
        <f t="shared" si="95"/>
        <v>1.8040499999999999</v>
      </c>
      <c r="AB179" s="128">
        <f t="shared" si="95"/>
        <v>1.8040499999999999</v>
      </c>
      <c r="AC179" s="148">
        <v>1.5</v>
      </c>
      <c r="AD179" s="148"/>
      <c r="AE179" s="148"/>
      <c r="AF179" s="148"/>
      <c r="AG179" s="132" t="s">
        <v>32</v>
      </c>
      <c r="AH179" s="160">
        <v>1.5</v>
      </c>
      <c r="AI179" s="185">
        <v>1.5</v>
      </c>
      <c r="AJ179" s="119"/>
      <c r="AK179" s="151"/>
      <c r="AL179" s="119"/>
      <c r="AM179" s="151"/>
      <c r="AN179" s="134">
        <v>1.5</v>
      </c>
      <c r="AO179" s="366"/>
    </row>
    <row r="180" spans="1:41" ht="39.75" customHeight="1" x14ac:dyDescent="0.2">
      <c r="A180" s="120"/>
      <c r="B180" s="120"/>
      <c r="C180" s="121"/>
      <c r="D180" s="95" t="s">
        <v>27</v>
      </c>
      <c r="E180" s="96">
        <v>14.13</v>
      </c>
      <c r="F180" s="97"/>
      <c r="G180" s="97"/>
      <c r="H180" s="98"/>
      <c r="I180" s="83">
        <v>14.13</v>
      </c>
      <c r="J180" s="83">
        <v>12.29</v>
      </c>
      <c r="K180" s="83">
        <v>14.13</v>
      </c>
      <c r="L180" s="83">
        <v>14.13</v>
      </c>
      <c r="M180" s="136">
        <f t="shared" si="92"/>
        <v>14.13</v>
      </c>
      <c r="N180" s="137"/>
      <c r="O180" s="137"/>
      <c r="P180" s="138"/>
      <c r="Q180" s="114">
        <f t="shared" si="93"/>
        <v>14.13</v>
      </c>
      <c r="R180" s="114">
        <f t="shared" si="93"/>
        <v>12.29</v>
      </c>
      <c r="S180" s="114">
        <f t="shared" si="93"/>
        <v>14.13</v>
      </c>
      <c r="T180" s="114">
        <f t="shared" si="93"/>
        <v>14.13</v>
      </c>
      <c r="U180" s="183">
        <f t="shared" si="94"/>
        <v>14.90715</v>
      </c>
      <c r="V180" s="183"/>
      <c r="W180" s="183"/>
      <c r="X180" s="183"/>
      <c r="Y180" s="128">
        <f t="shared" si="95"/>
        <v>14.90715</v>
      </c>
      <c r="Z180" s="128">
        <f t="shared" si="95"/>
        <v>12.965949999999998</v>
      </c>
      <c r="AA180" s="128">
        <f t="shared" si="95"/>
        <v>14.90715</v>
      </c>
      <c r="AB180" s="128">
        <f t="shared" si="95"/>
        <v>14.90715</v>
      </c>
      <c r="AC180" s="148"/>
      <c r="AD180" s="148"/>
      <c r="AE180" s="148"/>
      <c r="AF180" s="148"/>
      <c r="AG180" s="142"/>
      <c r="AH180" s="160"/>
      <c r="AI180" s="143"/>
      <c r="AJ180" s="135"/>
      <c r="AK180" s="151"/>
      <c r="AL180" s="135"/>
      <c r="AM180" s="151"/>
      <c r="AN180" s="144"/>
      <c r="AO180" s="293"/>
    </row>
    <row r="181" spans="1:41" ht="54.95" customHeight="1" x14ac:dyDescent="0.2">
      <c r="A181" s="94" t="s">
        <v>362</v>
      </c>
      <c r="B181" s="94" t="s">
        <v>363</v>
      </c>
      <c r="C181" s="95" t="s">
        <v>364</v>
      </c>
      <c r="D181" s="95" t="s">
        <v>32</v>
      </c>
      <c r="E181" s="83" t="s">
        <v>32</v>
      </c>
      <c r="F181" s="83" t="s">
        <v>32</v>
      </c>
      <c r="G181" s="83" t="s">
        <v>32</v>
      </c>
      <c r="H181" s="83" t="s">
        <v>32</v>
      </c>
      <c r="I181" s="83" t="s">
        <v>32</v>
      </c>
      <c r="J181" s="83" t="s">
        <v>32</v>
      </c>
      <c r="K181" s="83" t="s">
        <v>32</v>
      </c>
      <c r="L181" s="83" t="s">
        <v>32</v>
      </c>
      <c r="M181" s="367" t="s">
        <v>32</v>
      </c>
      <c r="N181" s="368"/>
      <c r="O181" s="368"/>
      <c r="P181" s="369"/>
      <c r="Q181" s="355" t="s">
        <v>32</v>
      </c>
      <c r="R181" s="355" t="s">
        <v>32</v>
      </c>
      <c r="S181" s="355" t="s">
        <v>32</v>
      </c>
      <c r="T181" s="355" t="s">
        <v>32</v>
      </c>
      <c r="U181" s="125" t="s">
        <v>32</v>
      </c>
      <c r="V181" s="126"/>
      <c r="W181" s="126"/>
      <c r="X181" s="127"/>
      <c r="Y181" s="128" t="s">
        <v>32</v>
      </c>
      <c r="Z181" s="128" t="s">
        <v>32</v>
      </c>
      <c r="AA181" s="128" t="s">
        <v>32</v>
      </c>
      <c r="AB181" s="128" t="s">
        <v>32</v>
      </c>
      <c r="AC181" s="148" t="s">
        <v>32</v>
      </c>
      <c r="AD181" s="148"/>
      <c r="AE181" s="148"/>
      <c r="AF181" s="148"/>
      <c r="AG181" s="160" t="s">
        <v>32</v>
      </c>
      <c r="AH181" s="160"/>
      <c r="AI181" s="110" t="s">
        <v>32</v>
      </c>
      <c r="AJ181" s="119">
        <v>1.5</v>
      </c>
      <c r="AK181" s="119">
        <v>1.5</v>
      </c>
      <c r="AL181" s="119">
        <v>1.5</v>
      </c>
      <c r="AM181" s="119">
        <v>1.5</v>
      </c>
      <c r="AN181" s="112" t="s">
        <v>32</v>
      </c>
      <c r="AO181" s="119">
        <v>1.5</v>
      </c>
    </row>
    <row r="182" spans="1:41" ht="54.95" customHeight="1" x14ac:dyDescent="0.2">
      <c r="A182" s="94" t="s">
        <v>365</v>
      </c>
      <c r="B182" s="94" t="s">
        <v>366</v>
      </c>
      <c r="C182" s="95" t="s">
        <v>367</v>
      </c>
      <c r="D182" s="95" t="s">
        <v>32</v>
      </c>
      <c r="E182" s="83" t="s">
        <v>32</v>
      </c>
      <c r="F182" s="83" t="s">
        <v>32</v>
      </c>
      <c r="G182" s="83" t="s">
        <v>32</v>
      </c>
      <c r="H182" s="83" t="s">
        <v>32</v>
      </c>
      <c r="I182" s="83" t="s">
        <v>32</v>
      </c>
      <c r="J182" s="83" t="s">
        <v>32</v>
      </c>
      <c r="K182" s="83" t="s">
        <v>32</v>
      </c>
      <c r="L182" s="83" t="s">
        <v>32</v>
      </c>
      <c r="M182" s="367" t="s">
        <v>32</v>
      </c>
      <c r="N182" s="368"/>
      <c r="O182" s="368"/>
      <c r="P182" s="369"/>
      <c r="Q182" s="355" t="s">
        <v>32</v>
      </c>
      <c r="R182" s="355" t="s">
        <v>32</v>
      </c>
      <c r="S182" s="355" t="s">
        <v>32</v>
      </c>
      <c r="T182" s="355" t="s">
        <v>32</v>
      </c>
      <c r="U182" s="125" t="s">
        <v>32</v>
      </c>
      <c r="V182" s="126"/>
      <c r="W182" s="126"/>
      <c r="X182" s="127"/>
      <c r="Y182" s="128" t="s">
        <v>32</v>
      </c>
      <c r="Z182" s="128" t="s">
        <v>32</v>
      </c>
      <c r="AA182" s="128" t="s">
        <v>32</v>
      </c>
      <c r="AB182" s="128" t="s">
        <v>32</v>
      </c>
      <c r="AC182" s="148" t="s">
        <v>32</v>
      </c>
      <c r="AD182" s="148"/>
      <c r="AE182" s="148"/>
      <c r="AF182" s="148"/>
      <c r="AG182" s="160" t="s">
        <v>32</v>
      </c>
      <c r="AH182" s="160"/>
      <c r="AI182" s="110" t="s">
        <v>32</v>
      </c>
      <c r="AJ182" s="135"/>
      <c r="AK182" s="135"/>
      <c r="AL182" s="135"/>
      <c r="AM182" s="135"/>
      <c r="AN182" s="112" t="s">
        <v>32</v>
      </c>
      <c r="AO182" s="135"/>
    </row>
    <row r="183" spans="1:41" ht="54.95" customHeight="1" x14ac:dyDescent="0.2">
      <c r="A183" s="94" t="s">
        <v>368</v>
      </c>
      <c r="B183" s="94" t="s">
        <v>369</v>
      </c>
      <c r="C183" s="95" t="s">
        <v>370</v>
      </c>
      <c r="D183" s="95" t="s">
        <v>32</v>
      </c>
      <c r="E183" s="83" t="s">
        <v>32</v>
      </c>
      <c r="F183" s="83" t="s">
        <v>32</v>
      </c>
      <c r="G183" s="83" t="s">
        <v>32</v>
      </c>
      <c r="H183" s="83" t="s">
        <v>32</v>
      </c>
      <c r="I183" s="83" t="s">
        <v>32</v>
      </c>
      <c r="J183" s="83" t="s">
        <v>32</v>
      </c>
      <c r="K183" s="83" t="s">
        <v>32</v>
      </c>
      <c r="L183" s="83" t="s">
        <v>32</v>
      </c>
      <c r="M183" s="162" t="s">
        <v>32</v>
      </c>
      <c r="N183" s="163"/>
      <c r="O183" s="163"/>
      <c r="P183" s="164"/>
      <c r="Q183" s="165" t="s">
        <v>32</v>
      </c>
      <c r="R183" s="165" t="s">
        <v>32</v>
      </c>
      <c r="S183" s="165" t="s">
        <v>32</v>
      </c>
      <c r="T183" s="165" t="s">
        <v>32</v>
      </c>
      <c r="U183" s="125" t="s">
        <v>32</v>
      </c>
      <c r="V183" s="126"/>
      <c r="W183" s="126"/>
      <c r="X183" s="127"/>
      <c r="Y183" s="128" t="s">
        <v>32</v>
      </c>
      <c r="Z183" s="128" t="s">
        <v>32</v>
      </c>
      <c r="AA183" s="128" t="s">
        <v>32</v>
      </c>
      <c r="AB183" s="128" t="s">
        <v>32</v>
      </c>
      <c r="AC183" s="148" t="s">
        <v>32</v>
      </c>
      <c r="AD183" s="148"/>
      <c r="AE183" s="148"/>
      <c r="AF183" s="148"/>
      <c r="AG183" s="160" t="s">
        <v>32</v>
      </c>
      <c r="AH183" s="160"/>
      <c r="AI183" s="110" t="s">
        <v>32</v>
      </c>
      <c r="AJ183" s="111">
        <v>1.5</v>
      </c>
      <c r="AK183" s="111">
        <v>1.5</v>
      </c>
      <c r="AL183" s="111">
        <v>1.5</v>
      </c>
      <c r="AM183" s="111">
        <v>1.5</v>
      </c>
      <c r="AN183" s="112" t="s">
        <v>32</v>
      </c>
      <c r="AO183" s="111">
        <v>1.5</v>
      </c>
    </row>
    <row r="184" spans="1:41" ht="51" customHeight="1" x14ac:dyDescent="0.2">
      <c r="A184" s="120" t="s">
        <v>371</v>
      </c>
      <c r="B184" s="120" t="s">
        <v>372</v>
      </c>
      <c r="C184" s="121" t="s">
        <v>373</v>
      </c>
      <c r="D184" s="95" t="s">
        <v>26</v>
      </c>
      <c r="E184" s="96">
        <v>1.78</v>
      </c>
      <c r="F184" s="97"/>
      <c r="G184" s="97"/>
      <c r="H184" s="98"/>
      <c r="I184" s="83">
        <v>2</v>
      </c>
      <c r="J184" s="83">
        <v>8.76</v>
      </c>
      <c r="K184" s="83">
        <v>1.71</v>
      </c>
      <c r="L184" s="83">
        <v>1.71</v>
      </c>
      <c r="M184" s="136">
        <f t="shared" ref="M184:M194" si="96">E184</f>
        <v>1.78</v>
      </c>
      <c r="N184" s="137"/>
      <c r="O184" s="137"/>
      <c r="P184" s="138"/>
      <c r="Q184" s="165">
        <v>14</v>
      </c>
      <c r="R184" s="114">
        <f t="shared" ref="R184:T190" si="97">J184</f>
        <v>8.76</v>
      </c>
      <c r="S184" s="114">
        <f t="shared" si="97"/>
        <v>1.71</v>
      </c>
      <c r="T184" s="114">
        <f t="shared" si="97"/>
        <v>1.71</v>
      </c>
      <c r="U184" s="125">
        <f t="shared" ref="U184:U202" si="98">M184*105.5%</f>
        <v>1.8778999999999999</v>
      </c>
      <c r="V184" s="126"/>
      <c r="W184" s="126"/>
      <c r="X184" s="127"/>
      <c r="Y184" s="128">
        <f t="shared" ref="Y184:Y202" si="99">Q184*105.5%</f>
        <v>14.77</v>
      </c>
      <c r="Z184" s="128">
        <f t="shared" ref="Z184:Z202" si="100">R184*105.5%</f>
        <v>9.2417999999999996</v>
      </c>
      <c r="AA184" s="128">
        <f t="shared" ref="AA184:AA202" si="101">S184*105.5%</f>
        <v>1.8040499999999999</v>
      </c>
      <c r="AB184" s="128">
        <f t="shared" ref="AB184:AB202" si="102">T184*105.5%</f>
        <v>1.8040499999999999</v>
      </c>
      <c r="AC184" s="148">
        <v>1.5</v>
      </c>
      <c r="AD184" s="148"/>
      <c r="AE184" s="148"/>
      <c r="AF184" s="148"/>
      <c r="AG184" s="160">
        <v>1.5</v>
      </c>
      <c r="AH184" s="160">
        <v>1.5</v>
      </c>
      <c r="AI184" s="133">
        <v>1.5</v>
      </c>
      <c r="AJ184" s="151">
        <v>1.5</v>
      </c>
      <c r="AK184" s="151">
        <v>1.5</v>
      </c>
      <c r="AL184" s="151">
        <v>1.5</v>
      </c>
      <c r="AM184" s="151">
        <v>1.5</v>
      </c>
      <c r="AN184" s="152">
        <v>1.5</v>
      </c>
      <c r="AO184" s="151">
        <v>1.5</v>
      </c>
    </row>
    <row r="185" spans="1:41" ht="53.25" customHeight="1" x14ac:dyDescent="0.2">
      <c r="A185" s="120"/>
      <c r="B185" s="120"/>
      <c r="C185" s="121"/>
      <c r="D185" s="95" t="s">
        <v>27</v>
      </c>
      <c r="E185" s="96">
        <v>14.13</v>
      </c>
      <c r="F185" s="97"/>
      <c r="G185" s="97"/>
      <c r="H185" s="98"/>
      <c r="I185" s="83">
        <v>14.13</v>
      </c>
      <c r="J185" s="83">
        <v>12.29</v>
      </c>
      <c r="K185" s="83">
        <v>14.13</v>
      </c>
      <c r="L185" s="83">
        <v>14.13</v>
      </c>
      <c r="M185" s="136">
        <f t="shared" si="96"/>
        <v>14.13</v>
      </c>
      <c r="N185" s="137"/>
      <c r="O185" s="137"/>
      <c r="P185" s="138"/>
      <c r="Q185" s="114">
        <f>I185</f>
        <v>14.13</v>
      </c>
      <c r="R185" s="114">
        <f t="shared" si="97"/>
        <v>12.29</v>
      </c>
      <c r="S185" s="114">
        <f t="shared" si="97"/>
        <v>14.13</v>
      </c>
      <c r="T185" s="114">
        <f t="shared" si="97"/>
        <v>14.13</v>
      </c>
      <c r="U185" s="125">
        <f t="shared" si="98"/>
        <v>14.90715</v>
      </c>
      <c r="V185" s="126"/>
      <c r="W185" s="126"/>
      <c r="X185" s="127"/>
      <c r="Y185" s="128">
        <f t="shared" si="99"/>
        <v>14.90715</v>
      </c>
      <c r="Z185" s="128">
        <f t="shared" si="100"/>
        <v>12.965949999999998</v>
      </c>
      <c r="AA185" s="128">
        <f t="shared" si="101"/>
        <v>14.90715</v>
      </c>
      <c r="AB185" s="128">
        <f t="shared" si="102"/>
        <v>14.90715</v>
      </c>
      <c r="AC185" s="148"/>
      <c r="AD185" s="148"/>
      <c r="AE185" s="148"/>
      <c r="AF185" s="148"/>
      <c r="AG185" s="160"/>
      <c r="AH185" s="160"/>
      <c r="AI185" s="185"/>
      <c r="AJ185" s="151"/>
      <c r="AK185" s="151"/>
      <c r="AL185" s="151"/>
      <c r="AM185" s="151"/>
      <c r="AN185" s="152"/>
      <c r="AO185" s="151"/>
    </row>
    <row r="186" spans="1:41" ht="42.75" customHeight="1" x14ac:dyDescent="0.2">
      <c r="A186" s="120" t="s">
        <v>374</v>
      </c>
      <c r="B186" s="120" t="s">
        <v>375</v>
      </c>
      <c r="C186" s="121" t="s">
        <v>376</v>
      </c>
      <c r="D186" s="95" t="s">
        <v>26</v>
      </c>
      <c r="E186" s="96">
        <v>1.78</v>
      </c>
      <c r="F186" s="97"/>
      <c r="G186" s="97"/>
      <c r="H186" s="98"/>
      <c r="I186" s="83">
        <v>2</v>
      </c>
      <c r="J186" s="83">
        <v>8.76</v>
      </c>
      <c r="K186" s="83">
        <v>1.71</v>
      </c>
      <c r="L186" s="83">
        <v>1.71</v>
      </c>
      <c r="M186" s="136">
        <f t="shared" si="96"/>
        <v>1.78</v>
      </c>
      <c r="N186" s="137"/>
      <c r="O186" s="137"/>
      <c r="P186" s="138"/>
      <c r="Q186" s="114">
        <f>I186</f>
        <v>2</v>
      </c>
      <c r="R186" s="114">
        <f t="shared" si="97"/>
        <v>8.76</v>
      </c>
      <c r="S186" s="114">
        <f t="shared" si="97"/>
        <v>1.71</v>
      </c>
      <c r="T186" s="114">
        <f t="shared" si="97"/>
        <v>1.71</v>
      </c>
      <c r="U186" s="125">
        <f t="shared" si="98"/>
        <v>1.8778999999999999</v>
      </c>
      <c r="V186" s="126"/>
      <c r="W186" s="126"/>
      <c r="X186" s="127"/>
      <c r="Y186" s="128">
        <f t="shared" si="99"/>
        <v>2.11</v>
      </c>
      <c r="Z186" s="128">
        <f t="shared" si="100"/>
        <v>9.2417999999999996</v>
      </c>
      <c r="AA186" s="128">
        <f t="shared" si="101"/>
        <v>1.8040499999999999</v>
      </c>
      <c r="AB186" s="128">
        <f t="shared" si="102"/>
        <v>1.8040499999999999</v>
      </c>
      <c r="AC186" s="148">
        <v>1.5</v>
      </c>
      <c r="AD186" s="148"/>
      <c r="AE186" s="148"/>
      <c r="AF186" s="148"/>
      <c r="AG186" s="160">
        <v>1.5</v>
      </c>
      <c r="AH186" s="160">
        <v>1.5</v>
      </c>
      <c r="AI186" s="185">
        <v>1.5</v>
      </c>
      <c r="AJ186" s="151">
        <v>1.5</v>
      </c>
      <c r="AK186" s="151">
        <v>1.5</v>
      </c>
      <c r="AL186" s="151">
        <v>1.5</v>
      </c>
      <c r="AM186" s="151">
        <v>1.5</v>
      </c>
      <c r="AN186" s="152">
        <v>1.5</v>
      </c>
      <c r="AO186" s="119">
        <v>1.5</v>
      </c>
    </row>
    <row r="187" spans="1:41" ht="57" customHeight="1" x14ac:dyDescent="0.2">
      <c r="A187" s="120"/>
      <c r="B187" s="120"/>
      <c r="C187" s="121"/>
      <c r="D187" s="95" t="s">
        <v>27</v>
      </c>
      <c r="E187" s="96">
        <v>14.13</v>
      </c>
      <c r="F187" s="97"/>
      <c r="G187" s="97"/>
      <c r="H187" s="98"/>
      <c r="I187" s="83">
        <v>14.13</v>
      </c>
      <c r="J187" s="83">
        <v>12.29</v>
      </c>
      <c r="K187" s="83">
        <v>14.13</v>
      </c>
      <c r="L187" s="83">
        <v>14.13</v>
      </c>
      <c r="M187" s="136">
        <f t="shared" si="96"/>
        <v>14.13</v>
      </c>
      <c r="N187" s="137"/>
      <c r="O187" s="137"/>
      <c r="P187" s="138"/>
      <c r="Q187" s="114">
        <f>I187</f>
        <v>14.13</v>
      </c>
      <c r="R187" s="114">
        <f t="shared" si="97"/>
        <v>12.29</v>
      </c>
      <c r="S187" s="114">
        <f t="shared" si="97"/>
        <v>14.13</v>
      </c>
      <c r="T187" s="114">
        <f t="shared" si="97"/>
        <v>14.13</v>
      </c>
      <c r="U187" s="125">
        <f t="shared" si="98"/>
        <v>14.90715</v>
      </c>
      <c r="V187" s="126"/>
      <c r="W187" s="126"/>
      <c r="X187" s="127"/>
      <c r="Y187" s="128">
        <f t="shared" si="99"/>
        <v>14.90715</v>
      </c>
      <c r="Z187" s="128">
        <f t="shared" si="100"/>
        <v>12.965949999999998</v>
      </c>
      <c r="AA187" s="128">
        <f t="shared" si="101"/>
        <v>14.90715</v>
      </c>
      <c r="AB187" s="128">
        <f t="shared" si="102"/>
        <v>14.90715</v>
      </c>
      <c r="AC187" s="148"/>
      <c r="AD187" s="148"/>
      <c r="AE187" s="148"/>
      <c r="AF187" s="148"/>
      <c r="AG187" s="160"/>
      <c r="AH187" s="160"/>
      <c r="AI187" s="185"/>
      <c r="AJ187" s="151"/>
      <c r="AK187" s="151"/>
      <c r="AL187" s="151"/>
      <c r="AM187" s="151"/>
      <c r="AN187" s="152"/>
      <c r="AO187" s="153"/>
    </row>
    <row r="188" spans="1:41" ht="58.5" customHeight="1" x14ac:dyDescent="0.2">
      <c r="A188" s="120" t="s">
        <v>377</v>
      </c>
      <c r="B188" s="120" t="s">
        <v>378</v>
      </c>
      <c r="C188" s="121" t="s">
        <v>379</v>
      </c>
      <c r="D188" s="95" t="s">
        <v>26</v>
      </c>
      <c r="E188" s="96">
        <v>1.78</v>
      </c>
      <c r="F188" s="97"/>
      <c r="G188" s="97"/>
      <c r="H188" s="98"/>
      <c r="I188" s="83">
        <v>2</v>
      </c>
      <c r="J188" s="83">
        <v>8.76</v>
      </c>
      <c r="K188" s="83">
        <v>1.71</v>
      </c>
      <c r="L188" s="83">
        <v>1.71</v>
      </c>
      <c r="M188" s="136">
        <f t="shared" si="96"/>
        <v>1.78</v>
      </c>
      <c r="N188" s="137"/>
      <c r="O188" s="137"/>
      <c r="P188" s="138"/>
      <c r="Q188" s="114">
        <f>I188</f>
        <v>2</v>
      </c>
      <c r="R188" s="114">
        <f t="shared" si="97"/>
        <v>8.76</v>
      </c>
      <c r="S188" s="114">
        <f t="shared" si="97"/>
        <v>1.71</v>
      </c>
      <c r="T188" s="114">
        <f t="shared" si="97"/>
        <v>1.71</v>
      </c>
      <c r="U188" s="125">
        <f t="shared" si="98"/>
        <v>1.8778999999999999</v>
      </c>
      <c r="V188" s="126"/>
      <c r="W188" s="126"/>
      <c r="X188" s="127"/>
      <c r="Y188" s="128">
        <f t="shared" si="99"/>
        <v>2.11</v>
      </c>
      <c r="Z188" s="128">
        <f t="shared" si="100"/>
        <v>9.2417999999999996</v>
      </c>
      <c r="AA188" s="128">
        <f t="shared" si="101"/>
        <v>1.8040499999999999</v>
      </c>
      <c r="AB188" s="128">
        <f t="shared" si="102"/>
        <v>1.8040499999999999</v>
      </c>
      <c r="AC188" s="148">
        <v>1.5</v>
      </c>
      <c r="AD188" s="148"/>
      <c r="AE188" s="148"/>
      <c r="AF188" s="148"/>
      <c r="AG188" s="160">
        <v>1.5</v>
      </c>
      <c r="AH188" s="160">
        <v>1.5</v>
      </c>
      <c r="AI188" s="185">
        <v>1.5</v>
      </c>
      <c r="AJ188" s="151">
        <v>1.5</v>
      </c>
      <c r="AK188" s="151">
        <v>1.5</v>
      </c>
      <c r="AL188" s="151">
        <v>1.5</v>
      </c>
      <c r="AM188" s="151">
        <v>1.5</v>
      </c>
      <c r="AN188" s="152">
        <v>1.5</v>
      </c>
      <c r="AO188" s="151">
        <v>1.5</v>
      </c>
    </row>
    <row r="189" spans="1:41" ht="57" customHeight="1" x14ac:dyDescent="0.2">
      <c r="A189" s="120"/>
      <c r="B189" s="120"/>
      <c r="C189" s="121"/>
      <c r="D189" s="95" t="s">
        <v>27</v>
      </c>
      <c r="E189" s="96">
        <v>14.13</v>
      </c>
      <c r="F189" s="97"/>
      <c r="G189" s="97"/>
      <c r="H189" s="98"/>
      <c r="I189" s="83">
        <v>14.13</v>
      </c>
      <c r="J189" s="83">
        <v>12.29</v>
      </c>
      <c r="K189" s="83">
        <v>14.13</v>
      </c>
      <c r="L189" s="83">
        <v>14.13</v>
      </c>
      <c r="M189" s="136">
        <f t="shared" si="96"/>
        <v>14.13</v>
      </c>
      <c r="N189" s="137"/>
      <c r="O189" s="137"/>
      <c r="P189" s="138"/>
      <c r="Q189" s="114">
        <f>I189</f>
        <v>14.13</v>
      </c>
      <c r="R189" s="114">
        <f t="shared" si="97"/>
        <v>12.29</v>
      </c>
      <c r="S189" s="114">
        <f t="shared" si="97"/>
        <v>14.13</v>
      </c>
      <c r="T189" s="114">
        <f t="shared" si="97"/>
        <v>14.13</v>
      </c>
      <c r="U189" s="125">
        <f t="shared" si="98"/>
        <v>14.90715</v>
      </c>
      <c r="V189" s="126"/>
      <c r="W189" s="126"/>
      <c r="X189" s="127"/>
      <c r="Y189" s="128">
        <f t="shared" si="99"/>
        <v>14.90715</v>
      </c>
      <c r="Z189" s="128">
        <f t="shared" si="100"/>
        <v>12.965949999999998</v>
      </c>
      <c r="AA189" s="128">
        <f t="shared" si="101"/>
        <v>14.90715</v>
      </c>
      <c r="AB189" s="128">
        <f t="shared" si="102"/>
        <v>14.90715</v>
      </c>
      <c r="AC189" s="148"/>
      <c r="AD189" s="148"/>
      <c r="AE189" s="148"/>
      <c r="AF189" s="148"/>
      <c r="AG189" s="160"/>
      <c r="AH189" s="160"/>
      <c r="AI189" s="185"/>
      <c r="AJ189" s="151"/>
      <c r="AK189" s="151"/>
      <c r="AL189" s="151"/>
      <c r="AM189" s="151"/>
      <c r="AN189" s="152"/>
      <c r="AO189" s="151"/>
    </row>
    <row r="190" spans="1:41" ht="63" customHeight="1" x14ac:dyDescent="0.2">
      <c r="A190" s="120" t="s">
        <v>380</v>
      </c>
      <c r="B190" s="120" t="s">
        <v>381</v>
      </c>
      <c r="C190" s="121" t="s">
        <v>382</v>
      </c>
      <c r="D190" s="95" t="s">
        <v>26</v>
      </c>
      <c r="E190" s="96">
        <v>1.55</v>
      </c>
      <c r="F190" s="97"/>
      <c r="G190" s="97"/>
      <c r="H190" s="98"/>
      <c r="I190" s="83">
        <v>1.55</v>
      </c>
      <c r="J190" s="83">
        <v>1.55</v>
      </c>
      <c r="K190" s="83">
        <v>1.55</v>
      </c>
      <c r="L190" s="83">
        <v>1.55</v>
      </c>
      <c r="M190" s="136">
        <f t="shared" si="96"/>
        <v>1.55</v>
      </c>
      <c r="N190" s="137"/>
      <c r="O190" s="137"/>
      <c r="P190" s="138"/>
      <c r="Q190" s="165">
        <v>25</v>
      </c>
      <c r="R190" s="114">
        <f t="shared" si="97"/>
        <v>1.55</v>
      </c>
      <c r="S190" s="114">
        <f t="shared" si="97"/>
        <v>1.55</v>
      </c>
      <c r="T190" s="114">
        <f t="shared" si="97"/>
        <v>1.55</v>
      </c>
      <c r="U190" s="125">
        <f t="shared" si="98"/>
        <v>1.6352499999999999</v>
      </c>
      <c r="V190" s="126"/>
      <c r="W190" s="126"/>
      <c r="X190" s="127"/>
      <c r="Y190" s="128">
        <f t="shared" si="99"/>
        <v>26.375</v>
      </c>
      <c r="Z190" s="128">
        <f t="shared" si="100"/>
        <v>1.6352499999999999</v>
      </c>
      <c r="AA190" s="128">
        <f t="shared" si="101"/>
        <v>1.6352499999999999</v>
      </c>
      <c r="AB190" s="128">
        <f t="shared" si="102"/>
        <v>1.6352499999999999</v>
      </c>
      <c r="AC190" s="148">
        <v>1.5</v>
      </c>
      <c r="AD190" s="148"/>
      <c r="AE190" s="148"/>
      <c r="AF190" s="148"/>
      <c r="AG190" s="109">
        <v>1.5</v>
      </c>
      <c r="AH190" s="109">
        <v>1.5</v>
      </c>
      <c r="AI190" s="185">
        <v>1.5</v>
      </c>
      <c r="AJ190" s="151">
        <v>1.5</v>
      </c>
      <c r="AK190" s="151">
        <v>1.5</v>
      </c>
      <c r="AL190" s="151">
        <v>1.5</v>
      </c>
      <c r="AM190" s="151">
        <v>1.5</v>
      </c>
      <c r="AN190" s="152">
        <v>1.5</v>
      </c>
      <c r="AO190" s="119">
        <v>1.5</v>
      </c>
    </row>
    <row r="191" spans="1:41" ht="78.75" customHeight="1" x14ac:dyDescent="0.2">
      <c r="A191" s="120"/>
      <c r="B191" s="120"/>
      <c r="C191" s="121"/>
      <c r="D191" s="95" t="s">
        <v>27</v>
      </c>
      <c r="E191" s="96">
        <v>1.65</v>
      </c>
      <c r="F191" s="97"/>
      <c r="G191" s="97"/>
      <c r="H191" s="98"/>
      <c r="I191" s="83">
        <v>1.55</v>
      </c>
      <c r="J191" s="83">
        <v>1.55</v>
      </c>
      <c r="K191" s="83">
        <v>1.55</v>
      </c>
      <c r="L191" s="83">
        <v>1.55</v>
      </c>
      <c r="M191" s="136">
        <f t="shared" si="96"/>
        <v>1.65</v>
      </c>
      <c r="N191" s="137"/>
      <c r="O191" s="137"/>
      <c r="P191" s="138"/>
      <c r="Q191" s="165">
        <v>1.5</v>
      </c>
      <c r="R191" s="114">
        <f>J191</f>
        <v>1.55</v>
      </c>
      <c r="S191" s="165">
        <v>25</v>
      </c>
      <c r="T191" s="165">
        <v>1.5</v>
      </c>
      <c r="U191" s="125">
        <f t="shared" si="98"/>
        <v>1.7407499999999998</v>
      </c>
      <c r="V191" s="126"/>
      <c r="W191" s="126"/>
      <c r="X191" s="127"/>
      <c r="Y191" s="128">
        <f t="shared" si="99"/>
        <v>1.5825</v>
      </c>
      <c r="Z191" s="128">
        <f t="shared" si="100"/>
        <v>1.6352499999999999</v>
      </c>
      <c r="AA191" s="128">
        <f t="shared" si="101"/>
        <v>26.375</v>
      </c>
      <c r="AB191" s="128">
        <f t="shared" si="102"/>
        <v>1.5825</v>
      </c>
      <c r="AC191" s="148"/>
      <c r="AD191" s="148"/>
      <c r="AE191" s="148"/>
      <c r="AF191" s="148"/>
      <c r="AG191" s="109">
        <v>0.3</v>
      </c>
      <c r="AH191" s="109">
        <v>1.5</v>
      </c>
      <c r="AI191" s="185"/>
      <c r="AJ191" s="151"/>
      <c r="AK191" s="151"/>
      <c r="AL191" s="151"/>
      <c r="AM191" s="151"/>
      <c r="AN191" s="152"/>
      <c r="AO191" s="153"/>
    </row>
    <row r="192" spans="1:41" ht="63" customHeight="1" x14ac:dyDescent="0.2">
      <c r="A192" s="120" t="s">
        <v>383</v>
      </c>
      <c r="B192" s="120" t="s">
        <v>384</v>
      </c>
      <c r="C192" s="121" t="s">
        <v>385</v>
      </c>
      <c r="D192" s="95" t="s">
        <v>26</v>
      </c>
      <c r="E192" s="96">
        <v>1.55</v>
      </c>
      <c r="F192" s="97"/>
      <c r="G192" s="97"/>
      <c r="H192" s="98"/>
      <c r="I192" s="83">
        <v>1.55</v>
      </c>
      <c r="J192" s="83">
        <v>1.55</v>
      </c>
      <c r="K192" s="83">
        <v>1.55</v>
      </c>
      <c r="L192" s="83">
        <v>1.55</v>
      </c>
      <c r="M192" s="136">
        <f t="shared" si="96"/>
        <v>1.55</v>
      </c>
      <c r="N192" s="137"/>
      <c r="O192" s="137"/>
      <c r="P192" s="138"/>
      <c r="Q192" s="114">
        <f>I192</f>
        <v>1.55</v>
      </c>
      <c r="R192" s="114">
        <f>J192</f>
        <v>1.55</v>
      </c>
      <c r="S192" s="114">
        <f>K192</f>
        <v>1.55</v>
      </c>
      <c r="T192" s="114">
        <f>L192</f>
        <v>1.55</v>
      </c>
      <c r="U192" s="125">
        <f t="shared" si="98"/>
        <v>1.6352499999999999</v>
      </c>
      <c r="V192" s="126"/>
      <c r="W192" s="126"/>
      <c r="X192" s="127"/>
      <c r="Y192" s="128">
        <f t="shared" si="99"/>
        <v>1.6352499999999999</v>
      </c>
      <c r="Z192" s="128">
        <f t="shared" si="100"/>
        <v>1.6352499999999999</v>
      </c>
      <c r="AA192" s="128">
        <f t="shared" si="101"/>
        <v>1.6352499999999999</v>
      </c>
      <c r="AB192" s="128">
        <f t="shared" si="102"/>
        <v>1.6352499999999999</v>
      </c>
      <c r="AC192" s="129">
        <v>1.5</v>
      </c>
      <c r="AD192" s="130"/>
      <c r="AE192" s="130"/>
      <c r="AF192" s="131"/>
      <c r="AG192" s="160">
        <v>1.5</v>
      </c>
      <c r="AH192" s="160">
        <v>1.5</v>
      </c>
      <c r="AI192" s="150">
        <v>1.5</v>
      </c>
      <c r="AJ192" s="151">
        <v>1.5</v>
      </c>
      <c r="AK192" s="151">
        <v>1.5</v>
      </c>
      <c r="AL192" s="151">
        <v>1.5</v>
      </c>
      <c r="AM192" s="151">
        <v>1.5</v>
      </c>
      <c r="AN192" s="152">
        <v>1.5</v>
      </c>
      <c r="AO192" s="153">
        <v>1.5</v>
      </c>
    </row>
    <row r="193" spans="1:41" ht="63" customHeight="1" x14ac:dyDescent="0.2">
      <c r="A193" s="120"/>
      <c r="B193" s="120"/>
      <c r="C193" s="121"/>
      <c r="D193" s="95" t="s">
        <v>27</v>
      </c>
      <c r="E193" s="96">
        <v>1.74</v>
      </c>
      <c r="F193" s="97"/>
      <c r="G193" s="97"/>
      <c r="H193" s="98"/>
      <c r="I193" s="83">
        <v>1.74</v>
      </c>
      <c r="J193" s="83">
        <v>1.74</v>
      </c>
      <c r="K193" s="83">
        <v>1.74</v>
      </c>
      <c r="L193" s="83">
        <v>1.74</v>
      </c>
      <c r="M193" s="136">
        <f t="shared" si="96"/>
        <v>1.74</v>
      </c>
      <c r="N193" s="137"/>
      <c r="O193" s="137"/>
      <c r="P193" s="138"/>
      <c r="Q193" s="114">
        <f>I193</f>
        <v>1.74</v>
      </c>
      <c r="R193" s="114">
        <f>J193</f>
        <v>1.74</v>
      </c>
      <c r="S193" s="114">
        <f>K193</f>
        <v>1.74</v>
      </c>
      <c r="T193" s="114">
        <f>L193</f>
        <v>1.74</v>
      </c>
      <c r="U193" s="125">
        <f t="shared" si="98"/>
        <v>1.8356999999999999</v>
      </c>
      <c r="V193" s="126"/>
      <c r="W193" s="126"/>
      <c r="X193" s="127"/>
      <c r="Y193" s="128">
        <f t="shared" si="99"/>
        <v>1.8356999999999999</v>
      </c>
      <c r="Z193" s="128">
        <f t="shared" si="100"/>
        <v>1.8356999999999999</v>
      </c>
      <c r="AA193" s="128">
        <f t="shared" si="101"/>
        <v>1.8356999999999999</v>
      </c>
      <c r="AB193" s="128">
        <f t="shared" si="102"/>
        <v>1.8356999999999999</v>
      </c>
      <c r="AC193" s="179"/>
      <c r="AD193" s="180"/>
      <c r="AE193" s="180"/>
      <c r="AF193" s="181"/>
      <c r="AG193" s="160"/>
      <c r="AH193" s="160"/>
      <c r="AI193" s="150"/>
      <c r="AJ193" s="151"/>
      <c r="AK193" s="151"/>
      <c r="AL193" s="151"/>
      <c r="AM193" s="151"/>
      <c r="AN193" s="152"/>
      <c r="AO193" s="153"/>
    </row>
    <row r="194" spans="1:41" ht="80.25" customHeight="1" x14ac:dyDescent="0.2">
      <c r="A194" s="120" t="s">
        <v>386</v>
      </c>
      <c r="B194" s="120" t="s">
        <v>545</v>
      </c>
      <c r="C194" s="121" t="s">
        <v>387</v>
      </c>
      <c r="D194" s="95" t="s">
        <v>26</v>
      </c>
      <c r="E194" s="96">
        <v>1.55</v>
      </c>
      <c r="F194" s="97"/>
      <c r="G194" s="97"/>
      <c r="H194" s="98"/>
      <c r="I194" s="83">
        <v>1.6</v>
      </c>
      <c r="J194" s="83">
        <v>1.6</v>
      </c>
      <c r="K194" s="83">
        <v>1.6</v>
      </c>
      <c r="L194" s="83">
        <v>1.6</v>
      </c>
      <c r="M194" s="136">
        <f t="shared" si="96"/>
        <v>1.55</v>
      </c>
      <c r="N194" s="137"/>
      <c r="O194" s="137"/>
      <c r="P194" s="138"/>
      <c r="Q194" s="165">
        <v>8.8000000000000007</v>
      </c>
      <c r="R194" s="165">
        <v>8.8000000000000007</v>
      </c>
      <c r="S194" s="165">
        <v>15</v>
      </c>
      <c r="T194" s="114">
        <f>L194</f>
        <v>1.6</v>
      </c>
      <c r="U194" s="125">
        <f t="shared" si="98"/>
        <v>1.6352499999999999</v>
      </c>
      <c r="V194" s="126"/>
      <c r="W194" s="126"/>
      <c r="X194" s="127"/>
      <c r="Y194" s="128">
        <f t="shared" si="99"/>
        <v>9.2840000000000007</v>
      </c>
      <c r="Z194" s="128">
        <f t="shared" si="100"/>
        <v>9.2840000000000007</v>
      </c>
      <c r="AA194" s="128">
        <f t="shared" si="101"/>
        <v>15.824999999999999</v>
      </c>
      <c r="AB194" s="128">
        <f t="shared" si="102"/>
        <v>1.6879999999999999</v>
      </c>
      <c r="AC194" s="148">
        <v>1.5</v>
      </c>
      <c r="AD194" s="148"/>
      <c r="AE194" s="148"/>
      <c r="AF194" s="148"/>
      <c r="AG194" s="132">
        <v>0.3</v>
      </c>
      <c r="AH194" s="160">
        <v>1.5</v>
      </c>
      <c r="AI194" s="185">
        <v>1.5</v>
      </c>
      <c r="AJ194" s="293"/>
      <c r="AK194" s="293"/>
      <c r="AL194" s="293"/>
      <c r="AM194" s="293"/>
      <c r="AN194" s="152">
        <v>1.5</v>
      </c>
      <c r="AO194" s="153">
        <v>1.5</v>
      </c>
    </row>
    <row r="195" spans="1:41" ht="73.5" customHeight="1" x14ac:dyDescent="0.2">
      <c r="A195" s="120"/>
      <c r="B195" s="120"/>
      <c r="C195" s="121"/>
      <c r="D195" s="95" t="s">
        <v>27</v>
      </c>
      <c r="E195" s="96">
        <v>231.39</v>
      </c>
      <c r="F195" s="97"/>
      <c r="G195" s="97"/>
      <c r="H195" s="98"/>
      <c r="I195" s="83">
        <v>231.39</v>
      </c>
      <c r="J195" s="83">
        <v>231.39</v>
      </c>
      <c r="K195" s="83">
        <v>231.39</v>
      </c>
      <c r="L195" s="83">
        <v>231.39</v>
      </c>
      <c r="M195" s="162">
        <v>1.5</v>
      </c>
      <c r="N195" s="163"/>
      <c r="O195" s="163"/>
      <c r="P195" s="164"/>
      <c r="Q195" s="165">
        <v>1.5</v>
      </c>
      <c r="R195" s="165">
        <v>1.5</v>
      </c>
      <c r="S195" s="165">
        <v>1.5</v>
      </c>
      <c r="T195" s="165">
        <v>1.5</v>
      </c>
      <c r="U195" s="125">
        <f t="shared" si="98"/>
        <v>1.5825</v>
      </c>
      <c r="V195" s="126"/>
      <c r="W195" s="126"/>
      <c r="X195" s="127"/>
      <c r="Y195" s="128">
        <f t="shared" si="99"/>
        <v>1.5825</v>
      </c>
      <c r="Z195" s="128">
        <f t="shared" si="100"/>
        <v>1.5825</v>
      </c>
      <c r="AA195" s="128">
        <f t="shared" si="101"/>
        <v>1.5825</v>
      </c>
      <c r="AB195" s="128">
        <f t="shared" si="102"/>
        <v>1.5825</v>
      </c>
      <c r="AC195" s="148"/>
      <c r="AD195" s="148"/>
      <c r="AE195" s="148"/>
      <c r="AF195" s="148"/>
      <c r="AG195" s="142"/>
      <c r="AH195" s="160"/>
      <c r="AI195" s="185"/>
      <c r="AJ195" s="111">
        <v>1.5</v>
      </c>
      <c r="AK195" s="111">
        <v>1.5</v>
      </c>
      <c r="AL195" s="111">
        <v>1.5</v>
      </c>
      <c r="AM195" s="111">
        <v>1.5</v>
      </c>
      <c r="AN195" s="152"/>
      <c r="AO195" s="153"/>
    </row>
    <row r="196" spans="1:41" ht="89.25" customHeight="1" x14ac:dyDescent="0.2">
      <c r="A196" s="120" t="s">
        <v>388</v>
      </c>
      <c r="B196" s="120" t="s">
        <v>389</v>
      </c>
      <c r="C196" s="121" t="s">
        <v>390</v>
      </c>
      <c r="D196" s="95" t="s">
        <v>26</v>
      </c>
      <c r="E196" s="96">
        <v>1.78</v>
      </c>
      <c r="F196" s="97"/>
      <c r="G196" s="97"/>
      <c r="H196" s="98"/>
      <c r="I196" s="83">
        <v>2</v>
      </c>
      <c r="J196" s="83">
        <v>8.76</v>
      </c>
      <c r="K196" s="83">
        <v>1.71</v>
      </c>
      <c r="L196" s="83">
        <v>1.71</v>
      </c>
      <c r="M196" s="165">
        <v>3.5</v>
      </c>
      <c r="N196" s="114">
        <v>1.78</v>
      </c>
      <c r="O196" s="114">
        <v>1.78</v>
      </c>
      <c r="P196" s="114">
        <v>1.78</v>
      </c>
      <c r="Q196" s="114">
        <f>I196</f>
        <v>2</v>
      </c>
      <c r="R196" s="114">
        <f>J196</f>
        <v>8.76</v>
      </c>
      <c r="S196" s="114">
        <f>K196</f>
        <v>1.71</v>
      </c>
      <c r="T196" s="114">
        <f>L196</f>
        <v>1.71</v>
      </c>
      <c r="U196" s="125">
        <f t="shared" si="98"/>
        <v>3.6924999999999999</v>
      </c>
      <c r="V196" s="126"/>
      <c r="W196" s="126"/>
      <c r="X196" s="127"/>
      <c r="Y196" s="128">
        <f t="shared" si="99"/>
        <v>2.11</v>
      </c>
      <c r="Z196" s="128">
        <f t="shared" si="100"/>
        <v>9.2417999999999996</v>
      </c>
      <c r="AA196" s="128">
        <f t="shared" si="101"/>
        <v>1.8040499999999999</v>
      </c>
      <c r="AB196" s="128">
        <f t="shared" si="102"/>
        <v>1.8040499999999999</v>
      </c>
      <c r="AC196" s="148">
        <v>1.5</v>
      </c>
      <c r="AD196" s="148"/>
      <c r="AE196" s="148"/>
      <c r="AF196" s="148"/>
      <c r="AG196" s="160">
        <v>1.5</v>
      </c>
      <c r="AH196" s="160">
        <v>1.5</v>
      </c>
      <c r="AI196" s="185">
        <v>1.5</v>
      </c>
      <c r="AJ196" s="111"/>
      <c r="AK196" s="111"/>
      <c r="AL196" s="111"/>
      <c r="AM196" s="111"/>
      <c r="AN196" s="152">
        <v>1.5</v>
      </c>
      <c r="AO196" s="149"/>
    </row>
    <row r="197" spans="1:41" ht="89.25" customHeight="1" x14ac:dyDescent="0.2">
      <c r="A197" s="120"/>
      <c r="B197" s="120"/>
      <c r="C197" s="121"/>
      <c r="D197" s="95" t="s">
        <v>27</v>
      </c>
      <c r="E197" s="96">
        <v>14.13</v>
      </c>
      <c r="F197" s="97"/>
      <c r="G197" s="97"/>
      <c r="H197" s="98"/>
      <c r="I197" s="83">
        <v>14.13</v>
      </c>
      <c r="J197" s="83">
        <v>12.29</v>
      </c>
      <c r="K197" s="83">
        <v>14.13</v>
      </c>
      <c r="L197" s="83">
        <v>14.13</v>
      </c>
      <c r="M197" s="136">
        <f t="shared" ref="M197:M202" si="103">E197</f>
        <v>14.13</v>
      </c>
      <c r="N197" s="137"/>
      <c r="O197" s="137"/>
      <c r="P197" s="138"/>
      <c r="Q197" s="114">
        <f t="shared" ref="Q197:Q202" si="104">I197</f>
        <v>14.13</v>
      </c>
      <c r="R197" s="165">
        <v>1.5</v>
      </c>
      <c r="S197" s="114">
        <f t="shared" ref="S197:T202" si="105">K197</f>
        <v>14.13</v>
      </c>
      <c r="T197" s="114">
        <f t="shared" si="105"/>
        <v>14.13</v>
      </c>
      <c r="U197" s="125">
        <f t="shared" si="98"/>
        <v>14.90715</v>
      </c>
      <c r="V197" s="126"/>
      <c r="W197" s="126"/>
      <c r="X197" s="127"/>
      <c r="Y197" s="128">
        <f t="shared" si="99"/>
        <v>14.90715</v>
      </c>
      <c r="Z197" s="128">
        <f t="shared" si="100"/>
        <v>1.5825</v>
      </c>
      <c r="AA197" s="128">
        <f t="shared" si="101"/>
        <v>14.90715</v>
      </c>
      <c r="AB197" s="128">
        <f t="shared" si="102"/>
        <v>14.90715</v>
      </c>
      <c r="AC197" s="148"/>
      <c r="AD197" s="148"/>
      <c r="AE197" s="148"/>
      <c r="AF197" s="148"/>
      <c r="AG197" s="160"/>
      <c r="AH197" s="160"/>
      <c r="AI197" s="185"/>
      <c r="AJ197" s="111">
        <v>1.5</v>
      </c>
      <c r="AK197" s="111">
        <v>1.5</v>
      </c>
      <c r="AL197" s="111">
        <v>1.5</v>
      </c>
      <c r="AM197" s="111">
        <v>1.5</v>
      </c>
      <c r="AN197" s="152"/>
      <c r="AO197" s="349">
        <v>1.5</v>
      </c>
    </row>
    <row r="198" spans="1:41" ht="25.5" customHeight="1" x14ac:dyDescent="0.2">
      <c r="A198" s="120" t="s">
        <v>391</v>
      </c>
      <c r="B198" s="120" t="s">
        <v>392</v>
      </c>
      <c r="C198" s="121" t="s">
        <v>393</v>
      </c>
      <c r="D198" s="95" t="s">
        <v>26</v>
      </c>
      <c r="E198" s="96">
        <v>1.78</v>
      </c>
      <c r="F198" s="97"/>
      <c r="G198" s="97"/>
      <c r="H198" s="98"/>
      <c r="I198" s="83">
        <v>2</v>
      </c>
      <c r="J198" s="83">
        <v>8.76</v>
      </c>
      <c r="K198" s="83">
        <v>1.71</v>
      </c>
      <c r="L198" s="83">
        <v>1.71</v>
      </c>
      <c r="M198" s="136">
        <f t="shared" si="103"/>
        <v>1.78</v>
      </c>
      <c r="N198" s="137"/>
      <c r="O198" s="137"/>
      <c r="P198" s="138"/>
      <c r="Q198" s="114">
        <f t="shared" si="104"/>
        <v>2</v>
      </c>
      <c r="R198" s="114">
        <f>J198</f>
        <v>8.76</v>
      </c>
      <c r="S198" s="114">
        <f t="shared" si="105"/>
        <v>1.71</v>
      </c>
      <c r="T198" s="114">
        <f t="shared" si="105"/>
        <v>1.71</v>
      </c>
      <c r="U198" s="125">
        <f t="shared" si="98"/>
        <v>1.8778999999999999</v>
      </c>
      <c r="V198" s="126"/>
      <c r="W198" s="126"/>
      <c r="X198" s="127"/>
      <c r="Y198" s="128">
        <f t="shared" si="99"/>
        <v>2.11</v>
      </c>
      <c r="Z198" s="128">
        <f t="shared" si="100"/>
        <v>9.2417999999999996</v>
      </c>
      <c r="AA198" s="128">
        <f t="shared" si="101"/>
        <v>1.8040499999999999</v>
      </c>
      <c r="AB198" s="128">
        <f t="shared" si="102"/>
        <v>1.8040499999999999</v>
      </c>
      <c r="AC198" s="148">
        <v>1.5</v>
      </c>
      <c r="AD198" s="148"/>
      <c r="AE198" s="148"/>
      <c r="AF198" s="148"/>
      <c r="AG198" s="160" t="s">
        <v>32</v>
      </c>
      <c r="AH198" s="160" t="s">
        <v>32</v>
      </c>
      <c r="AI198" s="150">
        <v>1.5</v>
      </c>
      <c r="AJ198" s="151">
        <v>1.5</v>
      </c>
      <c r="AK198" s="151">
        <v>1.5</v>
      </c>
      <c r="AL198" s="151">
        <v>1.5</v>
      </c>
      <c r="AM198" s="119">
        <v>1.5</v>
      </c>
      <c r="AN198" s="152">
        <v>1.5</v>
      </c>
      <c r="AO198" s="151">
        <v>1.5</v>
      </c>
    </row>
    <row r="199" spans="1:41" ht="27" customHeight="1" x14ac:dyDescent="0.2">
      <c r="A199" s="120"/>
      <c r="B199" s="120"/>
      <c r="C199" s="121"/>
      <c r="D199" s="95" t="s">
        <v>27</v>
      </c>
      <c r="E199" s="96">
        <v>14.13</v>
      </c>
      <c r="F199" s="97"/>
      <c r="G199" s="97"/>
      <c r="H199" s="98"/>
      <c r="I199" s="83">
        <v>14.13</v>
      </c>
      <c r="J199" s="83">
        <v>12.29</v>
      </c>
      <c r="K199" s="83">
        <v>14.13</v>
      </c>
      <c r="L199" s="83">
        <v>14.13</v>
      </c>
      <c r="M199" s="136">
        <f t="shared" si="103"/>
        <v>14.13</v>
      </c>
      <c r="N199" s="137"/>
      <c r="O199" s="137"/>
      <c r="P199" s="138"/>
      <c r="Q199" s="114">
        <f t="shared" si="104"/>
        <v>14.13</v>
      </c>
      <c r="R199" s="114">
        <f>J199</f>
        <v>12.29</v>
      </c>
      <c r="S199" s="114">
        <f t="shared" si="105"/>
        <v>14.13</v>
      </c>
      <c r="T199" s="114">
        <f t="shared" si="105"/>
        <v>14.13</v>
      </c>
      <c r="U199" s="125">
        <f t="shared" si="98"/>
        <v>14.90715</v>
      </c>
      <c r="V199" s="126"/>
      <c r="W199" s="126"/>
      <c r="X199" s="127"/>
      <c r="Y199" s="128">
        <f t="shared" si="99"/>
        <v>14.90715</v>
      </c>
      <c r="Z199" s="128">
        <f t="shared" si="100"/>
        <v>12.965949999999998</v>
      </c>
      <c r="AA199" s="128">
        <f t="shared" si="101"/>
        <v>14.90715</v>
      </c>
      <c r="AB199" s="128">
        <f t="shared" si="102"/>
        <v>14.90715</v>
      </c>
      <c r="AC199" s="148"/>
      <c r="AD199" s="148"/>
      <c r="AE199" s="148"/>
      <c r="AF199" s="148"/>
      <c r="AG199" s="160"/>
      <c r="AH199" s="160"/>
      <c r="AI199" s="150"/>
      <c r="AJ199" s="151"/>
      <c r="AK199" s="151"/>
      <c r="AL199" s="151"/>
      <c r="AM199" s="135"/>
      <c r="AN199" s="152"/>
      <c r="AO199" s="151"/>
    </row>
    <row r="200" spans="1:41" ht="167.25" customHeight="1" x14ac:dyDescent="0.2">
      <c r="A200" s="94" t="s">
        <v>394</v>
      </c>
      <c r="B200" s="94" t="s">
        <v>395</v>
      </c>
      <c r="C200" s="95" t="s">
        <v>396</v>
      </c>
      <c r="D200" s="95" t="s">
        <v>27</v>
      </c>
      <c r="E200" s="96">
        <v>1.65</v>
      </c>
      <c r="F200" s="97"/>
      <c r="G200" s="97"/>
      <c r="H200" s="98"/>
      <c r="I200" s="83">
        <v>1.65</v>
      </c>
      <c r="J200" s="83">
        <v>1.65</v>
      </c>
      <c r="K200" s="83">
        <v>1.65</v>
      </c>
      <c r="L200" s="83">
        <v>1.65</v>
      </c>
      <c r="M200" s="136">
        <f t="shared" si="103"/>
        <v>1.65</v>
      </c>
      <c r="N200" s="137"/>
      <c r="O200" s="137"/>
      <c r="P200" s="138"/>
      <c r="Q200" s="114">
        <f t="shared" si="104"/>
        <v>1.65</v>
      </c>
      <c r="R200" s="114">
        <f>J200</f>
        <v>1.65</v>
      </c>
      <c r="S200" s="114">
        <f t="shared" si="105"/>
        <v>1.65</v>
      </c>
      <c r="T200" s="114">
        <f t="shared" si="105"/>
        <v>1.65</v>
      </c>
      <c r="U200" s="125">
        <f t="shared" si="98"/>
        <v>1.7407499999999998</v>
      </c>
      <c r="V200" s="126"/>
      <c r="W200" s="126"/>
      <c r="X200" s="127"/>
      <c r="Y200" s="128">
        <f t="shared" si="99"/>
        <v>1.7407499999999998</v>
      </c>
      <c r="Z200" s="128">
        <f t="shared" si="100"/>
        <v>1.7407499999999998</v>
      </c>
      <c r="AA200" s="128">
        <f t="shared" si="101"/>
        <v>1.7407499999999998</v>
      </c>
      <c r="AB200" s="128">
        <f t="shared" si="102"/>
        <v>1.7407499999999998</v>
      </c>
      <c r="AC200" s="116">
        <v>1.5</v>
      </c>
      <c r="AD200" s="117"/>
      <c r="AE200" s="117"/>
      <c r="AF200" s="118"/>
      <c r="AG200" s="343" t="s">
        <v>32</v>
      </c>
      <c r="AH200" s="343">
        <v>1.5</v>
      </c>
      <c r="AI200" s="359">
        <v>1.5</v>
      </c>
      <c r="AJ200" s="293"/>
      <c r="AK200" s="293"/>
      <c r="AL200" s="293"/>
      <c r="AM200" s="149"/>
      <c r="AN200" s="294">
        <v>1.5</v>
      </c>
      <c r="AO200" s="293"/>
    </row>
    <row r="201" spans="1:41" ht="101.25" customHeight="1" x14ac:dyDescent="0.2">
      <c r="A201" s="94" t="s">
        <v>397</v>
      </c>
      <c r="B201" s="94" t="s">
        <v>398</v>
      </c>
      <c r="C201" s="95" t="s">
        <v>399</v>
      </c>
      <c r="D201" s="95" t="s">
        <v>27</v>
      </c>
      <c r="E201" s="96">
        <v>14.13</v>
      </c>
      <c r="F201" s="97"/>
      <c r="G201" s="97"/>
      <c r="H201" s="98"/>
      <c r="I201" s="83">
        <v>14.13</v>
      </c>
      <c r="J201" s="83">
        <v>12.29</v>
      </c>
      <c r="K201" s="83">
        <v>14.13</v>
      </c>
      <c r="L201" s="83">
        <v>14.13</v>
      </c>
      <c r="M201" s="136">
        <f t="shared" si="103"/>
        <v>14.13</v>
      </c>
      <c r="N201" s="137"/>
      <c r="O201" s="137"/>
      <c r="P201" s="138"/>
      <c r="Q201" s="114">
        <f t="shared" si="104"/>
        <v>14.13</v>
      </c>
      <c r="R201" s="114">
        <f>J201</f>
        <v>12.29</v>
      </c>
      <c r="S201" s="114">
        <f t="shared" si="105"/>
        <v>14.13</v>
      </c>
      <c r="T201" s="114">
        <f t="shared" si="105"/>
        <v>14.13</v>
      </c>
      <c r="U201" s="125">
        <f t="shared" si="98"/>
        <v>14.90715</v>
      </c>
      <c r="V201" s="126"/>
      <c r="W201" s="126"/>
      <c r="X201" s="127"/>
      <c r="Y201" s="128">
        <f t="shared" si="99"/>
        <v>14.90715</v>
      </c>
      <c r="Z201" s="128">
        <f t="shared" si="100"/>
        <v>12.965949999999998</v>
      </c>
      <c r="AA201" s="128">
        <f t="shared" si="101"/>
        <v>14.90715</v>
      </c>
      <c r="AB201" s="128">
        <f t="shared" si="102"/>
        <v>14.90715</v>
      </c>
      <c r="AC201" s="148">
        <v>1.5</v>
      </c>
      <c r="AD201" s="148"/>
      <c r="AE201" s="148"/>
      <c r="AF201" s="148"/>
      <c r="AG201" s="109" t="s">
        <v>32</v>
      </c>
      <c r="AH201" s="109">
        <v>1.5</v>
      </c>
      <c r="AI201" s="370">
        <v>1.5</v>
      </c>
      <c r="AJ201" s="111">
        <v>1.5</v>
      </c>
      <c r="AK201" s="111">
        <v>1.5</v>
      </c>
      <c r="AL201" s="111">
        <v>1.5</v>
      </c>
      <c r="AM201" s="111">
        <v>1.5</v>
      </c>
      <c r="AN201" s="112">
        <v>1.5</v>
      </c>
      <c r="AO201" s="111">
        <v>1.5</v>
      </c>
    </row>
    <row r="202" spans="1:41" ht="36.75" customHeight="1" x14ac:dyDescent="0.2">
      <c r="A202" s="94" t="s">
        <v>400</v>
      </c>
      <c r="B202" s="94" t="s">
        <v>401</v>
      </c>
      <c r="C202" s="95" t="s">
        <v>402</v>
      </c>
      <c r="D202" s="95" t="s">
        <v>27</v>
      </c>
      <c r="E202" s="96">
        <v>14.13</v>
      </c>
      <c r="F202" s="97"/>
      <c r="G202" s="97"/>
      <c r="H202" s="98"/>
      <c r="I202" s="83">
        <v>14.13</v>
      </c>
      <c r="J202" s="83">
        <v>12.29</v>
      </c>
      <c r="K202" s="83">
        <v>14.13</v>
      </c>
      <c r="L202" s="83">
        <v>14.13</v>
      </c>
      <c r="M202" s="136">
        <f t="shared" si="103"/>
        <v>14.13</v>
      </c>
      <c r="N202" s="137"/>
      <c r="O202" s="137"/>
      <c r="P202" s="138"/>
      <c r="Q202" s="114">
        <f t="shared" si="104"/>
        <v>14.13</v>
      </c>
      <c r="R202" s="114">
        <f>J202</f>
        <v>12.29</v>
      </c>
      <c r="S202" s="114">
        <f t="shared" si="105"/>
        <v>14.13</v>
      </c>
      <c r="T202" s="114">
        <f t="shared" si="105"/>
        <v>14.13</v>
      </c>
      <c r="U202" s="125">
        <f t="shared" si="98"/>
        <v>14.90715</v>
      </c>
      <c r="V202" s="126"/>
      <c r="W202" s="126"/>
      <c r="X202" s="127"/>
      <c r="Y202" s="128">
        <f t="shared" si="99"/>
        <v>14.90715</v>
      </c>
      <c r="Z202" s="128">
        <f t="shared" si="100"/>
        <v>12.965949999999998</v>
      </c>
      <c r="AA202" s="128">
        <f t="shared" si="101"/>
        <v>14.90715</v>
      </c>
      <c r="AB202" s="128">
        <f t="shared" si="102"/>
        <v>14.90715</v>
      </c>
      <c r="AC202" s="116">
        <v>1.5</v>
      </c>
      <c r="AD202" s="117"/>
      <c r="AE202" s="117"/>
      <c r="AF202" s="118"/>
      <c r="AG202" s="343" t="s">
        <v>32</v>
      </c>
      <c r="AH202" s="343" t="s">
        <v>32</v>
      </c>
      <c r="AI202" s="371">
        <v>1.5</v>
      </c>
      <c r="AJ202" s="111"/>
      <c r="AK202" s="111"/>
      <c r="AL202" s="111"/>
      <c r="AM202" s="111"/>
      <c r="AN202" s="294">
        <v>1.5</v>
      </c>
      <c r="AO202" s="111"/>
    </row>
    <row r="203" spans="1:41" ht="100.5" customHeight="1" x14ac:dyDescent="0.2">
      <c r="A203" s="94" t="s">
        <v>403</v>
      </c>
      <c r="B203" s="94" t="s">
        <v>546</v>
      </c>
      <c r="C203" s="95" t="s">
        <v>404</v>
      </c>
      <c r="D203" s="95" t="s">
        <v>32</v>
      </c>
      <c r="E203" s="83" t="s">
        <v>32</v>
      </c>
      <c r="F203" s="83" t="s">
        <v>32</v>
      </c>
      <c r="G203" s="83" t="s">
        <v>32</v>
      </c>
      <c r="H203" s="83" t="s">
        <v>32</v>
      </c>
      <c r="I203" s="83" t="s">
        <v>32</v>
      </c>
      <c r="J203" s="83" t="s">
        <v>32</v>
      </c>
      <c r="K203" s="83" t="s">
        <v>32</v>
      </c>
      <c r="L203" s="83" t="s">
        <v>32</v>
      </c>
      <c r="M203" s="341" t="s">
        <v>32</v>
      </c>
      <c r="N203" s="341" t="s">
        <v>32</v>
      </c>
      <c r="O203" s="341" t="s">
        <v>32</v>
      </c>
      <c r="P203" s="341" t="s">
        <v>32</v>
      </c>
      <c r="Q203" s="95" t="s">
        <v>32</v>
      </c>
      <c r="R203" s="95" t="s">
        <v>32</v>
      </c>
      <c r="S203" s="95" t="s">
        <v>32</v>
      </c>
      <c r="T203" s="95" t="s">
        <v>32</v>
      </c>
      <c r="U203" s="308" t="s">
        <v>32</v>
      </c>
      <c r="V203" s="308" t="s">
        <v>32</v>
      </c>
      <c r="W203" s="308" t="s">
        <v>32</v>
      </c>
      <c r="X203" s="308" t="s">
        <v>32</v>
      </c>
      <c r="Y203" s="308" t="s">
        <v>32</v>
      </c>
      <c r="Z203" s="308" t="s">
        <v>32</v>
      </c>
      <c r="AA203" s="308" t="s">
        <v>32</v>
      </c>
      <c r="AB203" s="308" t="s">
        <v>32</v>
      </c>
      <c r="AC203" s="148" t="s">
        <v>32</v>
      </c>
      <c r="AD203" s="148"/>
      <c r="AE203" s="148"/>
      <c r="AF203" s="148"/>
      <c r="AG203" s="109" t="s">
        <v>32</v>
      </c>
      <c r="AH203" s="109" t="s">
        <v>32</v>
      </c>
      <c r="AI203" s="370" t="s">
        <v>32</v>
      </c>
      <c r="AJ203" s="119">
        <v>1.5</v>
      </c>
      <c r="AK203" s="119">
        <v>1.5</v>
      </c>
      <c r="AL203" s="119">
        <v>1.5</v>
      </c>
      <c r="AM203" s="119">
        <v>1.5</v>
      </c>
      <c r="AN203" s="112" t="s">
        <v>32</v>
      </c>
      <c r="AO203" s="119">
        <v>1.5</v>
      </c>
    </row>
    <row r="204" spans="1:41" ht="75" customHeight="1" x14ac:dyDescent="0.2">
      <c r="A204" s="94" t="s">
        <v>405</v>
      </c>
      <c r="B204" s="94" t="s">
        <v>547</v>
      </c>
      <c r="C204" s="95" t="s">
        <v>406</v>
      </c>
      <c r="D204" s="95" t="s">
        <v>32</v>
      </c>
      <c r="E204" s="83" t="s">
        <v>32</v>
      </c>
      <c r="F204" s="83" t="s">
        <v>32</v>
      </c>
      <c r="G204" s="83" t="s">
        <v>32</v>
      </c>
      <c r="H204" s="83" t="s">
        <v>32</v>
      </c>
      <c r="I204" s="83" t="s">
        <v>32</v>
      </c>
      <c r="J204" s="83" t="s">
        <v>32</v>
      </c>
      <c r="K204" s="83" t="s">
        <v>32</v>
      </c>
      <c r="L204" s="83" t="s">
        <v>32</v>
      </c>
      <c r="M204" s="341" t="s">
        <v>32</v>
      </c>
      <c r="N204" s="341" t="s">
        <v>32</v>
      </c>
      <c r="O204" s="341" t="s">
        <v>32</v>
      </c>
      <c r="P204" s="341" t="s">
        <v>32</v>
      </c>
      <c r="Q204" s="95" t="s">
        <v>32</v>
      </c>
      <c r="R204" s="95" t="s">
        <v>32</v>
      </c>
      <c r="S204" s="95" t="s">
        <v>32</v>
      </c>
      <c r="T204" s="95" t="s">
        <v>32</v>
      </c>
      <c r="U204" s="308" t="s">
        <v>32</v>
      </c>
      <c r="V204" s="308" t="s">
        <v>32</v>
      </c>
      <c r="W204" s="308" t="s">
        <v>32</v>
      </c>
      <c r="X204" s="308" t="s">
        <v>32</v>
      </c>
      <c r="Y204" s="308" t="s">
        <v>32</v>
      </c>
      <c r="Z204" s="308" t="s">
        <v>32</v>
      </c>
      <c r="AA204" s="308" t="s">
        <v>32</v>
      </c>
      <c r="AB204" s="308" t="s">
        <v>32</v>
      </c>
      <c r="AC204" s="148" t="s">
        <v>32</v>
      </c>
      <c r="AD204" s="148"/>
      <c r="AE204" s="148"/>
      <c r="AF204" s="148"/>
      <c r="AG204" s="109">
        <v>1.5</v>
      </c>
      <c r="AH204" s="109">
        <v>1.5</v>
      </c>
      <c r="AI204" s="359">
        <v>1.5</v>
      </c>
      <c r="AJ204" s="135"/>
      <c r="AK204" s="135"/>
      <c r="AL204" s="135"/>
      <c r="AM204" s="135"/>
      <c r="AN204" s="112">
        <v>1.5</v>
      </c>
      <c r="AO204" s="135"/>
    </row>
    <row r="205" spans="1:41" ht="15" customHeight="1" x14ac:dyDescent="0.2">
      <c r="A205" s="120" t="s">
        <v>407</v>
      </c>
      <c r="B205" s="120" t="s">
        <v>408</v>
      </c>
      <c r="C205" s="121" t="s">
        <v>409</v>
      </c>
      <c r="D205" s="95" t="s">
        <v>26</v>
      </c>
      <c r="E205" s="96">
        <v>1.55</v>
      </c>
      <c r="F205" s="97"/>
      <c r="G205" s="97"/>
      <c r="H205" s="98"/>
      <c r="I205" s="83">
        <v>1.6</v>
      </c>
      <c r="J205" s="83">
        <v>1.6</v>
      </c>
      <c r="K205" s="83">
        <v>1.6</v>
      </c>
      <c r="L205" s="83">
        <v>1.6</v>
      </c>
      <c r="M205" s="136" t="s">
        <v>32</v>
      </c>
      <c r="N205" s="137"/>
      <c r="O205" s="137"/>
      <c r="P205" s="138"/>
      <c r="Q205" s="114" t="s">
        <v>32</v>
      </c>
      <c r="R205" s="114" t="s">
        <v>32</v>
      </c>
      <c r="S205" s="114" t="s">
        <v>32</v>
      </c>
      <c r="T205" s="114" t="s">
        <v>32</v>
      </c>
      <c r="U205" s="230" t="s">
        <v>32</v>
      </c>
      <c r="V205" s="230" t="s">
        <v>32</v>
      </c>
      <c r="W205" s="230" t="s">
        <v>32</v>
      </c>
      <c r="X205" s="230" t="s">
        <v>32</v>
      </c>
      <c r="Y205" s="230" t="s">
        <v>32</v>
      </c>
      <c r="Z205" s="230" t="s">
        <v>32</v>
      </c>
      <c r="AA205" s="230" t="s">
        <v>32</v>
      </c>
      <c r="AB205" s="400" t="s">
        <v>32</v>
      </c>
      <c r="AC205" s="129">
        <v>1.5</v>
      </c>
      <c r="AD205" s="130"/>
      <c r="AE205" s="130"/>
      <c r="AF205" s="131"/>
      <c r="AG205" s="132" t="s">
        <v>32</v>
      </c>
      <c r="AH205" s="132" t="s">
        <v>32</v>
      </c>
      <c r="AI205" s="110">
        <v>1.5</v>
      </c>
      <c r="AJ205" s="111">
        <v>1.5</v>
      </c>
      <c r="AK205" s="111">
        <v>1.5</v>
      </c>
      <c r="AL205" s="111">
        <v>1.5</v>
      </c>
      <c r="AM205" s="111">
        <v>1.5</v>
      </c>
      <c r="AN205" s="112">
        <v>1.5</v>
      </c>
      <c r="AO205" s="111">
        <v>1.5</v>
      </c>
    </row>
    <row r="206" spans="1:41" ht="15" customHeight="1" x14ac:dyDescent="0.2">
      <c r="A206" s="120"/>
      <c r="B206" s="120"/>
      <c r="C206" s="121"/>
      <c r="D206" s="95" t="s">
        <v>27</v>
      </c>
      <c r="E206" s="96">
        <v>231.39</v>
      </c>
      <c r="F206" s="97"/>
      <c r="G206" s="97"/>
      <c r="H206" s="98"/>
      <c r="I206" s="83">
        <v>231.39</v>
      </c>
      <c r="J206" s="83">
        <v>1274.72</v>
      </c>
      <c r="K206" s="83">
        <v>231.39</v>
      </c>
      <c r="L206" s="83">
        <v>231.39</v>
      </c>
      <c r="M206" s="136" t="s">
        <v>32</v>
      </c>
      <c r="N206" s="137"/>
      <c r="O206" s="137"/>
      <c r="P206" s="138"/>
      <c r="Q206" s="114" t="s">
        <v>32</v>
      </c>
      <c r="R206" s="114" t="s">
        <v>32</v>
      </c>
      <c r="S206" s="114" t="s">
        <v>32</v>
      </c>
      <c r="T206" s="114" t="s">
        <v>32</v>
      </c>
      <c r="U206" s="372" t="s">
        <v>32</v>
      </c>
      <c r="V206" s="372" t="s">
        <v>32</v>
      </c>
      <c r="W206" s="372" t="s">
        <v>32</v>
      </c>
      <c r="X206" s="372" t="s">
        <v>32</v>
      </c>
      <c r="Y206" s="372" t="s">
        <v>32</v>
      </c>
      <c r="Z206" s="372" t="s">
        <v>32</v>
      </c>
      <c r="AA206" s="372" t="s">
        <v>32</v>
      </c>
      <c r="AB206" s="403" t="s">
        <v>32</v>
      </c>
      <c r="AC206" s="139"/>
      <c r="AD206" s="140"/>
      <c r="AE206" s="140"/>
      <c r="AF206" s="141"/>
      <c r="AG206" s="142"/>
      <c r="AH206" s="142"/>
      <c r="AI206" s="110">
        <v>1.5</v>
      </c>
      <c r="AJ206" s="111">
        <v>1.5</v>
      </c>
      <c r="AK206" s="111">
        <v>1.5</v>
      </c>
      <c r="AL206" s="111">
        <v>1.5</v>
      </c>
      <c r="AM206" s="111">
        <v>1.5</v>
      </c>
      <c r="AN206" s="112">
        <v>1.5</v>
      </c>
      <c r="AO206" s="111">
        <v>1.5</v>
      </c>
    </row>
    <row r="207" spans="1:41" ht="114.75" customHeight="1" x14ac:dyDescent="0.2">
      <c r="A207" s="120" t="s">
        <v>410</v>
      </c>
      <c r="B207" s="120" t="s">
        <v>411</v>
      </c>
      <c r="C207" s="121" t="s">
        <v>412</v>
      </c>
      <c r="D207" s="95" t="s">
        <v>26</v>
      </c>
      <c r="E207" s="96">
        <v>1.55</v>
      </c>
      <c r="F207" s="97"/>
      <c r="G207" s="97"/>
      <c r="H207" s="98"/>
      <c r="I207" s="83">
        <v>1.71</v>
      </c>
      <c r="J207" s="83">
        <v>2.27</v>
      </c>
      <c r="K207" s="83">
        <v>1.71</v>
      </c>
      <c r="L207" s="83">
        <v>1.71</v>
      </c>
      <c r="M207" s="136" t="s">
        <v>32</v>
      </c>
      <c r="N207" s="137"/>
      <c r="O207" s="137"/>
      <c r="P207" s="138"/>
      <c r="Q207" s="114" t="s">
        <v>32</v>
      </c>
      <c r="R207" s="114" t="s">
        <v>32</v>
      </c>
      <c r="S207" s="114" t="s">
        <v>32</v>
      </c>
      <c r="T207" s="114" t="s">
        <v>32</v>
      </c>
      <c r="U207" s="230" t="s">
        <v>32</v>
      </c>
      <c r="V207" s="230" t="s">
        <v>32</v>
      </c>
      <c r="W207" s="230" t="s">
        <v>32</v>
      </c>
      <c r="X207" s="230" t="s">
        <v>32</v>
      </c>
      <c r="Y207" s="230" t="s">
        <v>32</v>
      </c>
      <c r="Z207" s="230" t="s">
        <v>32</v>
      </c>
      <c r="AA207" s="230" t="s">
        <v>32</v>
      </c>
      <c r="AB207" s="400" t="s">
        <v>32</v>
      </c>
      <c r="AC207" s="129">
        <v>1.5</v>
      </c>
      <c r="AD207" s="130"/>
      <c r="AE207" s="130"/>
      <c r="AF207" s="131"/>
      <c r="AG207" s="132" t="s">
        <v>32</v>
      </c>
      <c r="AH207" s="132" t="s">
        <v>32</v>
      </c>
      <c r="AI207" s="133">
        <v>1.5</v>
      </c>
      <c r="AJ207" s="111">
        <v>1.5</v>
      </c>
      <c r="AK207" s="111">
        <v>1.5</v>
      </c>
      <c r="AL207" s="111">
        <v>1.5</v>
      </c>
      <c r="AM207" s="111">
        <v>1.5</v>
      </c>
      <c r="AN207" s="134">
        <v>1.5</v>
      </c>
      <c r="AO207" s="111">
        <v>1.5</v>
      </c>
    </row>
    <row r="208" spans="1:41" ht="131.25" customHeight="1" x14ac:dyDescent="0.2">
      <c r="A208" s="120"/>
      <c r="B208" s="120"/>
      <c r="C208" s="121"/>
      <c r="D208" s="95" t="s">
        <v>27</v>
      </c>
      <c r="E208" s="96">
        <v>231.39</v>
      </c>
      <c r="F208" s="97"/>
      <c r="G208" s="97"/>
      <c r="H208" s="98"/>
      <c r="I208" s="83">
        <v>231.39</v>
      </c>
      <c r="J208" s="83">
        <v>1274.72</v>
      </c>
      <c r="K208" s="83">
        <v>231.39</v>
      </c>
      <c r="L208" s="83">
        <v>231.39</v>
      </c>
      <c r="M208" s="136" t="s">
        <v>32</v>
      </c>
      <c r="N208" s="137"/>
      <c r="O208" s="137"/>
      <c r="P208" s="138"/>
      <c r="Q208" s="114" t="s">
        <v>32</v>
      </c>
      <c r="R208" s="114" t="s">
        <v>32</v>
      </c>
      <c r="S208" s="114" t="s">
        <v>32</v>
      </c>
      <c r="T208" s="114" t="s">
        <v>32</v>
      </c>
      <c r="U208" s="372" t="s">
        <v>32</v>
      </c>
      <c r="V208" s="372" t="s">
        <v>32</v>
      </c>
      <c r="W208" s="372" t="s">
        <v>32</v>
      </c>
      <c r="X208" s="372" t="s">
        <v>32</v>
      </c>
      <c r="Y208" s="372" t="s">
        <v>32</v>
      </c>
      <c r="Z208" s="372" t="s">
        <v>32</v>
      </c>
      <c r="AA208" s="372" t="s">
        <v>32</v>
      </c>
      <c r="AB208" s="403" t="s">
        <v>32</v>
      </c>
      <c r="AC208" s="139"/>
      <c r="AD208" s="140"/>
      <c r="AE208" s="140"/>
      <c r="AF208" s="141"/>
      <c r="AG208" s="142"/>
      <c r="AH208" s="142"/>
      <c r="AI208" s="143"/>
      <c r="AJ208" s="111">
        <v>1.5</v>
      </c>
      <c r="AK208" s="111">
        <v>1.5</v>
      </c>
      <c r="AL208" s="111">
        <v>1.5</v>
      </c>
      <c r="AM208" s="111">
        <v>1.5</v>
      </c>
      <c r="AN208" s="144"/>
      <c r="AO208" s="111">
        <v>1.5</v>
      </c>
    </row>
    <row r="209" spans="1:41" ht="76.5" x14ac:dyDescent="0.2">
      <c r="A209" s="94" t="s">
        <v>413</v>
      </c>
      <c r="B209" s="94" t="s">
        <v>548</v>
      </c>
      <c r="C209" s="95" t="s">
        <v>414</v>
      </c>
      <c r="D209" s="95" t="s">
        <v>32</v>
      </c>
      <c r="E209" s="83" t="s">
        <v>32</v>
      </c>
      <c r="F209" s="83" t="s">
        <v>32</v>
      </c>
      <c r="G209" s="83" t="s">
        <v>32</v>
      </c>
      <c r="H209" s="83" t="s">
        <v>32</v>
      </c>
      <c r="I209" s="83" t="s">
        <v>32</v>
      </c>
      <c r="J209" s="83" t="s">
        <v>32</v>
      </c>
      <c r="K209" s="83" t="s">
        <v>32</v>
      </c>
      <c r="L209" s="83" t="s">
        <v>32</v>
      </c>
      <c r="M209" s="341" t="s">
        <v>32</v>
      </c>
      <c r="N209" s="341" t="s">
        <v>32</v>
      </c>
      <c r="O209" s="341" t="s">
        <v>32</v>
      </c>
      <c r="P209" s="341" t="s">
        <v>32</v>
      </c>
      <c r="Q209" s="95" t="s">
        <v>32</v>
      </c>
      <c r="R209" s="95" t="s">
        <v>32</v>
      </c>
      <c r="S209" s="95" t="s">
        <v>32</v>
      </c>
      <c r="T209" s="95" t="s">
        <v>32</v>
      </c>
      <c r="U209" s="304" t="s">
        <v>32</v>
      </c>
      <c r="V209" s="304" t="s">
        <v>32</v>
      </c>
      <c r="W209" s="304" t="s">
        <v>32</v>
      </c>
      <c r="X209" s="304" t="s">
        <v>32</v>
      </c>
      <c r="Y209" s="304" t="s">
        <v>32</v>
      </c>
      <c r="Z209" s="304" t="s">
        <v>32</v>
      </c>
      <c r="AA209" s="304" t="s">
        <v>32</v>
      </c>
      <c r="AB209" s="308" t="s">
        <v>32</v>
      </c>
      <c r="AC209" s="116" t="s">
        <v>32</v>
      </c>
      <c r="AD209" s="117"/>
      <c r="AE209" s="117"/>
      <c r="AF209" s="118"/>
      <c r="AG209" s="109">
        <v>1.5</v>
      </c>
      <c r="AH209" s="109">
        <v>1.5</v>
      </c>
      <c r="AI209" s="110">
        <v>1.5</v>
      </c>
      <c r="AJ209" s="111">
        <v>1.5</v>
      </c>
      <c r="AK209" s="111">
        <v>1.5</v>
      </c>
      <c r="AL209" s="111">
        <v>1.5</v>
      </c>
      <c r="AM209" s="111">
        <v>1.5</v>
      </c>
      <c r="AN209" s="112">
        <v>1.5</v>
      </c>
      <c r="AO209" s="111">
        <v>1.5</v>
      </c>
    </row>
    <row r="210" spans="1:41" ht="103.5" customHeight="1" x14ac:dyDescent="0.2">
      <c r="A210" s="120" t="s">
        <v>415</v>
      </c>
      <c r="B210" s="120" t="s">
        <v>549</v>
      </c>
      <c r="C210" s="121" t="s">
        <v>416</v>
      </c>
      <c r="D210" s="95" t="s">
        <v>26</v>
      </c>
      <c r="E210" s="96">
        <v>1.55</v>
      </c>
      <c r="F210" s="97"/>
      <c r="G210" s="97"/>
      <c r="H210" s="98"/>
      <c r="I210" s="83">
        <v>1.6</v>
      </c>
      <c r="J210" s="83">
        <v>1.6</v>
      </c>
      <c r="K210" s="83">
        <v>1.6</v>
      </c>
      <c r="L210" s="83">
        <v>1.6</v>
      </c>
      <c r="M210" s="136">
        <f>E210</f>
        <v>1.55</v>
      </c>
      <c r="N210" s="137"/>
      <c r="O210" s="137"/>
      <c r="P210" s="138"/>
      <c r="Q210" s="114">
        <f>I210</f>
        <v>1.6</v>
      </c>
      <c r="R210" s="114">
        <f>J210</f>
        <v>1.6</v>
      </c>
      <c r="S210" s="114">
        <f>K210</f>
        <v>1.6</v>
      </c>
      <c r="T210" s="114">
        <f>L210</f>
        <v>1.6</v>
      </c>
      <c r="U210" s="170">
        <f t="shared" ref="U210:U223" si="106">M210*105.5%</f>
        <v>1.6352499999999999</v>
      </c>
      <c r="V210" s="171"/>
      <c r="W210" s="171"/>
      <c r="X210" s="172"/>
      <c r="Y210" s="230">
        <f t="shared" ref="Y210:Y223" si="107">Q210*105.5%</f>
        <v>1.6879999999999999</v>
      </c>
      <c r="Z210" s="230">
        <f t="shared" ref="Z210:Z223" si="108">R210*105.5%</f>
        <v>1.6879999999999999</v>
      </c>
      <c r="AA210" s="230">
        <f t="shared" ref="AA210:AA223" si="109">S210*105.5%</f>
        <v>1.6879999999999999</v>
      </c>
      <c r="AB210" s="400">
        <f t="shared" ref="AB210:AB223" si="110">T210*105.5%</f>
        <v>1.6879999999999999</v>
      </c>
      <c r="AC210" s="129">
        <v>1.5</v>
      </c>
      <c r="AD210" s="130"/>
      <c r="AE210" s="130"/>
      <c r="AF210" s="131"/>
      <c r="AG210" s="132">
        <v>0.44</v>
      </c>
      <c r="AH210" s="132" t="s">
        <v>32</v>
      </c>
      <c r="AI210" s="133">
        <v>1.5</v>
      </c>
      <c r="AJ210" s="119">
        <v>1.5</v>
      </c>
      <c r="AK210" s="119">
        <v>1.5</v>
      </c>
      <c r="AL210" s="119">
        <v>1.5</v>
      </c>
      <c r="AM210" s="119">
        <v>1.5</v>
      </c>
      <c r="AN210" s="134">
        <v>1.5</v>
      </c>
      <c r="AO210" s="119">
        <v>1.5</v>
      </c>
    </row>
    <row r="211" spans="1:41" ht="80.25" customHeight="1" x14ac:dyDescent="0.2">
      <c r="A211" s="120"/>
      <c r="B211" s="120"/>
      <c r="C211" s="121"/>
      <c r="D211" s="95" t="s">
        <v>27</v>
      </c>
      <c r="E211" s="96">
        <v>231.39</v>
      </c>
      <c r="F211" s="97"/>
      <c r="G211" s="97"/>
      <c r="H211" s="98"/>
      <c r="I211" s="83">
        <v>231.39</v>
      </c>
      <c r="J211" s="83">
        <v>1274.72</v>
      </c>
      <c r="K211" s="83">
        <v>231.39</v>
      </c>
      <c r="L211" s="83">
        <v>231.39</v>
      </c>
      <c r="M211" s="162">
        <v>2.5099999999999998</v>
      </c>
      <c r="N211" s="163"/>
      <c r="O211" s="163"/>
      <c r="P211" s="164"/>
      <c r="Q211" s="165">
        <v>2.5099999999999998</v>
      </c>
      <c r="R211" s="165">
        <v>2.5099999999999998</v>
      </c>
      <c r="S211" s="165">
        <v>2.5099999999999998</v>
      </c>
      <c r="T211" s="165">
        <v>2.5099999999999998</v>
      </c>
      <c r="U211" s="170">
        <f t="shared" si="106"/>
        <v>2.6480499999999996</v>
      </c>
      <c r="V211" s="171"/>
      <c r="W211" s="171"/>
      <c r="X211" s="172"/>
      <c r="Y211" s="230">
        <f t="shared" si="107"/>
        <v>2.6480499999999996</v>
      </c>
      <c r="Z211" s="230">
        <f t="shared" si="108"/>
        <v>2.6480499999999996</v>
      </c>
      <c r="AA211" s="230">
        <f t="shared" si="109"/>
        <v>2.6480499999999996</v>
      </c>
      <c r="AB211" s="400">
        <f t="shared" si="110"/>
        <v>2.6480499999999996</v>
      </c>
      <c r="AC211" s="139"/>
      <c r="AD211" s="140"/>
      <c r="AE211" s="140"/>
      <c r="AF211" s="141"/>
      <c r="AG211" s="142"/>
      <c r="AH211" s="142"/>
      <c r="AI211" s="143"/>
      <c r="AJ211" s="135"/>
      <c r="AK211" s="135"/>
      <c r="AL211" s="135"/>
      <c r="AM211" s="135"/>
      <c r="AN211" s="144"/>
      <c r="AO211" s="135"/>
    </row>
    <row r="212" spans="1:41" ht="37.5" customHeight="1" x14ac:dyDescent="0.2">
      <c r="A212" s="120" t="s">
        <v>417</v>
      </c>
      <c r="B212" s="120" t="s">
        <v>418</v>
      </c>
      <c r="C212" s="121" t="s">
        <v>419</v>
      </c>
      <c r="D212" s="95" t="s">
        <v>26</v>
      </c>
      <c r="E212" s="96">
        <v>1.78</v>
      </c>
      <c r="F212" s="97"/>
      <c r="G212" s="97"/>
      <c r="H212" s="98"/>
      <c r="I212" s="83">
        <v>2</v>
      </c>
      <c r="J212" s="83">
        <v>8.76</v>
      </c>
      <c r="K212" s="83">
        <v>1.71</v>
      </c>
      <c r="L212" s="83">
        <v>1.71</v>
      </c>
      <c r="M212" s="136">
        <f t="shared" ref="M212:M218" si="111">E212</f>
        <v>1.78</v>
      </c>
      <c r="N212" s="137"/>
      <c r="O212" s="137"/>
      <c r="P212" s="138"/>
      <c r="Q212" s="114">
        <f t="shared" ref="Q212:T218" si="112">I212</f>
        <v>2</v>
      </c>
      <c r="R212" s="114">
        <f t="shared" si="112"/>
        <v>8.76</v>
      </c>
      <c r="S212" s="114">
        <f t="shared" si="112"/>
        <v>1.71</v>
      </c>
      <c r="T212" s="114">
        <f t="shared" si="112"/>
        <v>1.71</v>
      </c>
      <c r="U212" s="170">
        <f t="shared" si="106"/>
        <v>1.8778999999999999</v>
      </c>
      <c r="V212" s="171"/>
      <c r="W212" s="171"/>
      <c r="X212" s="172"/>
      <c r="Y212" s="230">
        <f t="shared" si="107"/>
        <v>2.11</v>
      </c>
      <c r="Z212" s="230">
        <f t="shared" si="108"/>
        <v>9.2417999999999996</v>
      </c>
      <c r="AA212" s="230">
        <f t="shared" si="109"/>
        <v>1.8040499999999999</v>
      </c>
      <c r="AB212" s="400">
        <f t="shared" si="110"/>
        <v>1.8040499999999999</v>
      </c>
      <c r="AC212" s="129">
        <v>1.5</v>
      </c>
      <c r="AD212" s="130"/>
      <c r="AE212" s="130"/>
      <c r="AF212" s="131"/>
      <c r="AG212" s="132">
        <v>1.5</v>
      </c>
      <c r="AH212" s="132">
        <v>1.5</v>
      </c>
      <c r="AI212" s="133">
        <v>1.5</v>
      </c>
      <c r="AJ212" s="119">
        <v>1.5</v>
      </c>
      <c r="AK212" s="119">
        <v>1.5</v>
      </c>
      <c r="AL212" s="119">
        <v>1.5</v>
      </c>
      <c r="AM212" s="119">
        <v>1.5</v>
      </c>
      <c r="AN212" s="134">
        <v>1.5</v>
      </c>
      <c r="AO212" s="119">
        <v>1.5</v>
      </c>
    </row>
    <row r="213" spans="1:41" ht="40.5" customHeight="1" x14ac:dyDescent="0.2">
      <c r="A213" s="120"/>
      <c r="B213" s="120"/>
      <c r="C213" s="121"/>
      <c r="D213" s="95" t="s">
        <v>27</v>
      </c>
      <c r="E213" s="96">
        <v>231.39</v>
      </c>
      <c r="F213" s="97"/>
      <c r="G213" s="97"/>
      <c r="H213" s="98"/>
      <c r="I213" s="83">
        <v>231.39</v>
      </c>
      <c r="J213" s="83">
        <v>1274.72</v>
      </c>
      <c r="K213" s="83">
        <v>231.39</v>
      </c>
      <c r="L213" s="83">
        <v>231.39</v>
      </c>
      <c r="M213" s="136">
        <f t="shared" si="111"/>
        <v>231.39</v>
      </c>
      <c r="N213" s="137"/>
      <c r="O213" s="137"/>
      <c r="P213" s="138"/>
      <c r="Q213" s="114">
        <f t="shared" si="112"/>
        <v>231.39</v>
      </c>
      <c r="R213" s="114">
        <f t="shared" si="112"/>
        <v>1274.72</v>
      </c>
      <c r="S213" s="114">
        <f t="shared" si="112"/>
        <v>231.39</v>
      </c>
      <c r="T213" s="114">
        <f t="shared" si="112"/>
        <v>231.39</v>
      </c>
      <c r="U213" s="170">
        <f t="shared" si="106"/>
        <v>244.11644999999996</v>
      </c>
      <c r="V213" s="171"/>
      <c r="W213" s="171"/>
      <c r="X213" s="172"/>
      <c r="Y213" s="230">
        <f t="shared" si="107"/>
        <v>244.11644999999996</v>
      </c>
      <c r="Z213" s="230">
        <f t="shared" si="108"/>
        <v>1344.8296</v>
      </c>
      <c r="AA213" s="230">
        <f t="shared" si="109"/>
        <v>244.11644999999996</v>
      </c>
      <c r="AB213" s="400">
        <f t="shared" si="110"/>
        <v>244.11644999999996</v>
      </c>
      <c r="AC213" s="139"/>
      <c r="AD213" s="140"/>
      <c r="AE213" s="140"/>
      <c r="AF213" s="141"/>
      <c r="AG213" s="142"/>
      <c r="AH213" s="142"/>
      <c r="AI213" s="143"/>
      <c r="AJ213" s="135"/>
      <c r="AK213" s="135"/>
      <c r="AL213" s="135"/>
      <c r="AM213" s="135"/>
      <c r="AN213" s="144"/>
      <c r="AO213" s="135"/>
    </row>
    <row r="214" spans="1:41" ht="18" customHeight="1" x14ac:dyDescent="0.2">
      <c r="A214" s="120" t="s">
        <v>420</v>
      </c>
      <c r="B214" s="120" t="s">
        <v>421</v>
      </c>
      <c r="C214" s="121" t="s">
        <v>422</v>
      </c>
      <c r="D214" s="95" t="s">
        <v>26</v>
      </c>
      <c r="E214" s="96">
        <v>1.78</v>
      </c>
      <c r="F214" s="97"/>
      <c r="G214" s="97"/>
      <c r="H214" s="98"/>
      <c r="I214" s="83">
        <v>2</v>
      </c>
      <c r="J214" s="83">
        <v>8.76</v>
      </c>
      <c r="K214" s="83">
        <v>1.71</v>
      </c>
      <c r="L214" s="83">
        <v>1.71</v>
      </c>
      <c r="M214" s="136">
        <f t="shared" si="111"/>
        <v>1.78</v>
      </c>
      <c r="N214" s="137"/>
      <c r="O214" s="137"/>
      <c r="P214" s="138"/>
      <c r="Q214" s="114">
        <f t="shared" si="112"/>
        <v>2</v>
      </c>
      <c r="R214" s="114">
        <f t="shared" si="112"/>
        <v>8.76</v>
      </c>
      <c r="S214" s="114">
        <f t="shared" si="112"/>
        <v>1.71</v>
      </c>
      <c r="T214" s="114">
        <f t="shared" si="112"/>
        <v>1.71</v>
      </c>
      <c r="U214" s="170">
        <f t="shared" si="106"/>
        <v>1.8778999999999999</v>
      </c>
      <c r="V214" s="171"/>
      <c r="W214" s="171"/>
      <c r="X214" s="172"/>
      <c r="Y214" s="230">
        <f t="shared" si="107"/>
        <v>2.11</v>
      </c>
      <c r="Z214" s="230">
        <f t="shared" si="108"/>
        <v>9.2417999999999996</v>
      </c>
      <c r="AA214" s="230">
        <f t="shared" si="109"/>
        <v>1.8040499999999999</v>
      </c>
      <c r="AB214" s="400">
        <f t="shared" si="110"/>
        <v>1.8040499999999999</v>
      </c>
      <c r="AC214" s="148">
        <v>1.5</v>
      </c>
      <c r="AD214" s="148"/>
      <c r="AE214" s="148"/>
      <c r="AF214" s="148"/>
      <c r="AG214" s="160">
        <v>1.5</v>
      </c>
      <c r="AH214" s="160" t="s">
        <v>32</v>
      </c>
      <c r="AI214" s="133">
        <v>1.5</v>
      </c>
      <c r="AJ214" s="151">
        <v>1.5</v>
      </c>
      <c r="AK214" s="151">
        <v>1.5</v>
      </c>
      <c r="AL214" s="151">
        <v>1.5</v>
      </c>
      <c r="AM214" s="119">
        <v>1.5</v>
      </c>
      <c r="AN214" s="134">
        <v>1.5</v>
      </c>
      <c r="AO214" s="119">
        <v>1.5</v>
      </c>
    </row>
    <row r="215" spans="1:41" ht="18.75" customHeight="1" x14ac:dyDescent="0.2">
      <c r="A215" s="120"/>
      <c r="B215" s="120"/>
      <c r="C215" s="121"/>
      <c r="D215" s="95" t="s">
        <v>27</v>
      </c>
      <c r="E215" s="96">
        <v>231.39</v>
      </c>
      <c r="F215" s="97"/>
      <c r="G215" s="97"/>
      <c r="H215" s="98"/>
      <c r="I215" s="83">
        <v>231.39</v>
      </c>
      <c r="J215" s="83">
        <v>1274.72</v>
      </c>
      <c r="K215" s="83">
        <v>231.39</v>
      </c>
      <c r="L215" s="83">
        <v>231.39</v>
      </c>
      <c r="M215" s="136">
        <f t="shared" si="111"/>
        <v>231.39</v>
      </c>
      <c r="N215" s="137"/>
      <c r="O215" s="137"/>
      <c r="P215" s="138"/>
      <c r="Q215" s="114">
        <f t="shared" si="112"/>
        <v>231.39</v>
      </c>
      <c r="R215" s="114">
        <f t="shared" si="112"/>
        <v>1274.72</v>
      </c>
      <c r="S215" s="114">
        <f t="shared" si="112"/>
        <v>231.39</v>
      </c>
      <c r="T215" s="114">
        <f t="shared" si="112"/>
        <v>231.39</v>
      </c>
      <c r="U215" s="170">
        <f t="shared" si="106"/>
        <v>244.11644999999996</v>
      </c>
      <c r="V215" s="171"/>
      <c r="W215" s="171"/>
      <c r="X215" s="172"/>
      <c r="Y215" s="230">
        <f t="shared" si="107"/>
        <v>244.11644999999996</v>
      </c>
      <c r="Z215" s="230">
        <f t="shared" si="108"/>
        <v>1344.8296</v>
      </c>
      <c r="AA215" s="230">
        <f t="shared" si="109"/>
        <v>244.11644999999996</v>
      </c>
      <c r="AB215" s="400">
        <f t="shared" si="110"/>
        <v>244.11644999999996</v>
      </c>
      <c r="AC215" s="148"/>
      <c r="AD215" s="148"/>
      <c r="AE215" s="148"/>
      <c r="AF215" s="148"/>
      <c r="AG215" s="160"/>
      <c r="AH215" s="160"/>
      <c r="AI215" s="185"/>
      <c r="AJ215" s="151"/>
      <c r="AK215" s="151"/>
      <c r="AL215" s="151"/>
      <c r="AM215" s="153"/>
      <c r="AN215" s="186"/>
      <c r="AO215" s="153"/>
    </row>
    <row r="216" spans="1:41" ht="81.75" customHeight="1" x14ac:dyDescent="0.2">
      <c r="A216" s="120" t="s">
        <v>423</v>
      </c>
      <c r="B216" s="120" t="s">
        <v>424</v>
      </c>
      <c r="C216" s="121" t="s">
        <v>425</v>
      </c>
      <c r="D216" s="95" t="s">
        <v>26</v>
      </c>
      <c r="E216" s="96">
        <v>1.55</v>
      </c>
      <c r="F216" s="97"/>
      <c r="G216" s="97"/>
      <c r="H216" s="98"/>
      <c r="I216" s="83">
        <v>1.6</v>
      </c>
      <c r="J216" s="83">
        <v>1.6</v>
      </c>
      <c r="K216" s="83">
        <v>1.6</v>
      </c>
      <c r="L216" s="83">
        <v>1.6</v>
      </c>
      <c r="M216" s="136">
        <f t="shared" si="111"/>
        <v>1.55</v>
      </c>
      <c r="N216" s="137"/>
      <c r="O216" s="137"/>
      <c r="P216" s="138"/>
      <c r="Q216" s="114">
        <f t="shared" si="112"/>
        <v>1.6</v>
      </c>
      <c r="R216" s="114">
        <f t="shared" si="112"/>
        <v>1.6</v>
      </c>
      <c r="S216" s="114">
        <f t="shared" si="112"/>
        <v>1.6</v>
      </c>
      <c r="T216" s="114">
        <f t="shared" si="112"/>
        <v>1.6</v>
      </c>
      <c r="U216" s="170">
        <f t="shared" si="106"/>
        <v>1.6352499999999999</v>
      </c>
      <c r="V216" s="171"/>
      <c r="W216" s="171"/>
      <c r="X216" s="172"/>
      <c r="Y216" s="230">
        <f t="shared" si="107"/>
        <v>1.6879999999999999</v>
      </c>
      <c r="Z216" s="230">
        <f t="shared" si="108"/>
        <v>1.6879999999999999</v>
      </c>
      <c r="AA216" s="230">
        <f t="shared" si="109"/>
        <v>1.6879999999999999</v>
      </c>
      <c r="AB216" s="400">
        <f t="shared" si="110"/>
        <v>1.6879999999999999</v>
      </c>
      <c r="AC216" s="148">
        <v>1.5</v>
      </c>
      <c r="AD216" s="148"/>
      <c r="AE216" s="148"/>
      <c r="AF216" s="148"/>
      <c r="AG216" s="343">
        <v>0.3</v>
      </c>
      <c r="AH216" s="343">
        <v>1.5</v>
      </c>
      <c r="AI216" s="148">
        <v>0.3</v>
      </c>
      <c r="AJ216" s="119">
        <v>1.5</v>
      </c>
      <c r="AK216" s="119">
        <v>1.5</v>
      </c>
      <c r="AL216" s="119">
        <v>1.5</v>
      </c>
      <c r="AM216" s="119">
        <v>1.5</v>
      </c>
      <c r="AN216" s="152">
        <v>1.5</v>
      </c>
      <c r="AO216" s="151">
        <v>1.5</v>
      </c>
    </row>
    <row r="217" spans="1:41" ht="101.25" customHeight="1" x14ac:dyDescent="0.2">
      <c r="A217" s="120"/>
      <c r="B217" s="120"/>
      <c r="C217" s="121"/>
      <c r="D217" s="95" t="s">
        <v>27</v>
      </c>
      <c r="E217" s="96">
        <v>6.16</v>
      </c>
      <c r="F217" s="97"/>
      <c r="G217" s="97"/>
      <c r="H217" s="98"/>
      <c r="I217" s="83">
        <v>6.16</v>
      </c>
      <c r="J217" s="83">
        <v>6.16</v>
      </c>
      <c r="K217" s="83">
        <v>6.16</v>
      </c>
      <c r="L217" s="83">
        <v>6.16</v>
      </c>
      <c r="M217" s="136">
        <f t="shared" si="111"/>
        <v>6.16</v>
      </c>
      <c r="N217" s="137"/>
      <c r="O217" s="137"/>
      <c r="P217" s="138"/>
      <c r="Q217" s="114">
        <f t="shared" si="112"/>
        <v>6.16</v>
      </c>
      <c r="R217" s="114">
        <f t="shared" si="112"/>
        <v>6.16</v>
      </c>
      <c r="S217" s="114">
        <f t="shared" si="112"/>
        <v>6.16</v>
      </c>
      <c r="T217" s="114">
        <f t="shared" si="112"/>
        <v>6.16</v>
      </c>
      <c r="U217" s="183">
        <f t="shared" si="106"/>
        <v>6.4988000000000001</v>
      </c>
      <c r="V217" s="183"/>
      <c r="W217" s="183"/>
      <c r="X217" s="183"/>
      <c r="Y217" s="128">
        <f t="shared" si="107"/>
        <v>6.4988000000000001</v>
      </c>
      <c r="Z217" s="128">
        <f t="shared" si="108"/>
        <v>6.4988000000000001</v>
      </c>
      <c r="AA217" s="128">
        <f t="shared" si="109"/>
        <v>6.4988000000000001</v>
      </c>
      <c r="AB217" s="128">
        <f t="shared" si="110"/>
        <v>6.4988000000000001</v>
      </c>
      <c r="AC217" s="148"/>
      <c r="AD217" s="148"/>
      <c r="AE217" s="148"/>
      <c r="AF217" s="148"/>
      <c r="AG217" s="109">
        <v>1.5</v>
      </c>
      <c r="AH217" s="297"/>
      <c r="AI217" s="148"/>
      <c r="AJ217" s="135"/>
      <c r="AK217" s="135"/>
      <c r="AL217" s="135"/>
      <c r="AM217" s="135"/>
      <c r="AN217" s="152"/>
      <c r="AO217" s="151"/>
    </row>
    <row r="218" spans="1:41" ht="121.5" customHeight="1" x14ac:dyDescent="0.2">
      <c r="A218" s="120" t="s">
        <v>426</v>
      </c>
      <c r="B218" s="120" t="s">
        <v>427</v>
      </c>
      <c r="C218" s="121" t="s">
        <v>428</v>
      </c>
      <c r="D218" s="95" t="s">
        <v>26</v>
      </c>
      <c r="E218" s="96">
        <v>1.55</v>
      </c>
      <c r="F218" s="97"/>
      <c r="G218" s="97"/>
      <c r="H218" s="98"/>
      <c r="I218" s="83">
        <v>1.71</v>
      </c>
      <c r="J218" s="83">
        <v>2.27</v>
      </c>
      <c r="K218" s="83">
        <v>1.71</v>
      </c>
      <c r="L218" s="83">
        <v>1.71</v>
      </c>
      <c r="M218" s="136">
        <f t="shared" si="111"/>
        <v>1.55</v>
      </c>
      <c r="N218" s="137"/>
      <c r="O218" s="137"/>
      <c r="P218" s="138"/>
      <c r="Q218" s="114">
        <f t="shared" si="112"/>
        <v>1.71</v>
      </c>
      <c r="R218" s="114">
        <f t="shared" si="112"/>
        <v>2.27</v>
      </c>
      <c r="S218" s="114">
        <f t="shared" si="112"/>
        <v>1.71</v>
      </c>
      <c r="T218" s="114">
        <f t="shared" si="112"/>
        <v>1.71</v>
      </c>
      <c r="U218" s="170">
        <f t="shared" si="106"/>
        <v>1.6352499999999999</v>
      </c>
      <c r="V218" s="171"/>
      <c r="W218" s="171"/>
      <c r="X218" s="172"/>
      <c r="Y218" s="230">
        <f t="shared" si="107"/>
        <v>1.8040499999999999</v>
      </c>
      <c r="Z218" s="230">
        <f t="shared" si="108"/>
        <v>2.3948499999999999</v>
      </c>
      <c r="AA218" s="230">
        <f t="shared" si="109"/>
        <v>1.8040499999999999</v>
      </c>
      <c r="AB218" s="400">
        <f t="shared" si="110"/>
        <v>1.8040499999999999</v>
      </c>
      <c r="AC218" s="148">
        <v>1.5</v>
      </c>
      <c r="AD218" s="148"/>
      <c r="AE218" s="148"/>
      <c r="AF218" s="148"/>
      <c r="AG218" s="160">
        <v>1.5</v>
      </c>
      <c r="AH218" s="160">
        <v>1.5</v>
      </c>
      <c r="AI218" s="148">
        <v>0.3</v>
      </c>
      <c r="AJ218" s="119">
        <v>1.5</v>
      </c>
      <c r="AK218" s="119">
        <v>1.5</v>
      </c>
      <c r="AL218" s="119">
        <v>1.5</v>
      </c>
      <c r="AM218" s="119">
        <v>1.5</v>
      </c>
      <c r="AN218" s="152">
        <v>1.5</v>
      </c>
      <c r="AO218" s="119">
        <v>1.5</v>
      </c>
    </row>
    <row r="219" spans="1:41" ht="120.75" customHeight="1" x14ac:dyDescent="0.2">
      <c r="A219" s="120"/>
      <c r="B219" s="120"/>
      <c r="C219" s="121"/>
      <c r="D219" s="95" t="s">
        <v>27</v>
      </c>
      <c r="E219" s="96">
        <v>1.74</v>
      </c>
      <c r="F219" s="97"/>
      <c r="G219" s="97"/>
      <c r="H219" s="98"/>
      <c r="I219" s="83">
        <v>1.74</v>
      </c>
      <c r="J219" s="83">
        <v>1.74</v>
      </c>
      <c r="K219" s="83">
        <v>1.74</v>
      </c>
      <c r="L219" s="83">
        <v>1.74</v>
      </c>
      <c r="M219" s="162">
        <v>1.5</v>
      </c>
      <c r="N219" s="163"/>
      <c r="O219" s="163"/>
      <c r="P219" s="164"/>
      <c r="Q219" s="165">
        <v>1.5</v>
      </c>
      <c r="R219" s="165">
        <v>1.5</v>
      </c>
      <c r="S219" s="165">
        <v>1.5</v>
      </c>
      <c r="T219" s="165">
        <v>1.5</v>
      </c>
      <c r="U219" s="125">
        <f t="shared" si="106"/>
        <v>1.5825</v>
      </c>
      <c r="V219" s="126"/>
      <c r="W219" s="126"/>
      <c r="X219" s="127"/>
      <c r="Y219" s="230">
        <f t="shared" si="107"/>
        <v>1.5825</v>
      </c>
      <c r="Z219" s="230">
        <f t="shared" si="108"/>
        <v>1.5825</v>
      </c>
      <c r="AA219" s="230">
        <f t="shared" si="109"/>
        <v>1.5825</v>
      </c>
      <c r="AB219" s="400">
        <f t="shared" si="110"/>
        <v>1.5825</v>
      </c>
      <c r="AC219" s="148"/>
      <c r="AD219" s="148"/>
      <c r="AE219" s="148"/>
      <c r="AF219" s="148"/>
      <c r="AG219" s="160"/>
      <c r="AH219" s="160"/>
      <c r="AI219" s="148"/>
      <c r="AJ219" s="135"/>
      <c r="AK219" s="135"/>
      <c r="AL219" s="135"/>
      <c r="AM219" s="135"/>
      <c r="AN219" s="152"/>
      <c r="AO219" s="135"/>
    </row>
    <row r="220" spans="1:41" ht="25.5" customHeight="1" x14ac:dyDescent="0.2">
      <c r="A220" s="120" t="s">
        <v>429</v>
      </c>
      <c r="B220" s="120" t="s">
        <v>430</v>
      </c>
      <c r="C220" s="121" t="s">
        <v>431</v>
      </c>
      <c r="D220" s="95" t="s">
        <v>26</v>
      </c>
      <c r="E220" s="96">
        <v>1.55</v>
      </c>
      <c r="F220" s="97"/>
      <c r="G220" s="97"/>
      <c r="H220" s="98"/>
      <c r="I220" s="83">
        <v>1.6</v>
      </c>
      <c r="J220" s="83">
        <v>1.6</v>
      </c>
      <c r="K220" s="83">
        <v>1.6</v>
      </c>
      <c r="L220" s="83">
        <v>1.6</v>
      </c>
      <c r="M220" s="136">
        <f>E220</f>
        <v>1.55</v>
      </c>
      <c r="N220" s="137"/>
      <c r="O220" s="137"/>
      <c r="P220" s="138"/>
      <c r="Q220" s="165">
        <v>8.9499999999999993</v>
      </c>
      <c r="R220" s="165">
        <v>8.9499999999999993</v>
      </c>
      <c r="S220" s="165">
        <v>8.9499999999999993</v>
      </c>
      <c r="T220" s="165">
        <v>8.9499999999999993</v>
      </c>
      <c r="U220" s="125">
        <f t="shared" si="106"/>
        <v>1.6352499999999999</v>
      </c>
      <c r="V220" s="126"/>
      <c r="W220" s="126"/>
      <c r="X220" s="127"/>
      <c r="Y220" s="230">
        <f t="shared" si="107"/>
        <v>9.4422499999999978</v>
      </c>
      <c r="Z220" s="230">
        <f t="shared" si="108"/>
        <v>9.4422499999999978</v>
      </c>
      <c r="AA220" s="230">
        <f t="shared" si="109"/>
        <v>9.4422499999999978</v>
      </c>
      <c r="AB220" s="400">
        <f t="shared" si="110"/>
        <v>9.4422499999999978</v>
      </c>
      <c r="AC220" s="148">
        <v>1.5</v>
      </c>
      <c r="AD220" s="148"/>
      <c r="AE220" s="148"/>
      <c r="AF220" s="148"/>
      <c r="AG220" s="132">
        <v>0.3</v>
      </c>
      <c r="AH220" s="160">
        <v>1.5</v>
      </c>
      <c r="AI220" s="148">
        <v>1.5</v>
      </c>
      <c r="AJ220" s="119">
        <v>1.5</v>
      </c>
      <c r="AK220" s="119">
        <v>1.5</v>
      </c>
      <c r="AL220" s="119">
        <v>1.5</v>
      </c>
      <c r="AM220" s="119">
        <v>1.5</v>
      </c>
      <c r="AN220" s="152">
        <v>1.5</v>
      </c>
      <c r="AO220" s="119">
        <v>1.5</v>
      </c>
    </row>
    <row r="221" spans="1:41" ht="44.25" customHeight="1" x14ac:dyDescent="0.2">
      <c r="A221" s="120"/>
      <c r="B221" s="120"/>
      <c r="C221" s="121"/>
      <c r="D221" s="95" t="s">
        <v>27</v>
      </c>
      <c r="E221" s="96">
        <v>231.39</v>
      </c>
      <c r="F221" s="97"/>
      <c r="G221" s="97"/>
      <c r="H221" s="98"/>
      <c r="I221" s="83">
        <v>231.39</v>
      </c>
      <c r="J221" s="83">
        <v>1274.72</v>
      </c>
      <c r="K221" s="83">
        <v>231.39</v>
      </c>
      <c r="L221" s="83">
        <v>231.39</v>
      </c>
      <c r="M221" s="162">
        <v>1.5</v>
      </c>
      <c r="N221" s="163"/>
      <c r="O221" s="163"/>
      <c r="P221" s="164"/>
      <c r="Q221" s="165">
        <v>1.5</v>
      </c>
      <c r="R221" s="165">
        <v>26</v>
      </c>
      <c r="S221" s="165">
        <v>1.5</v>
      </c>
      <c r="T221" s="165">
        <v>1.5</v>
      </c>
      <c r="U221" s="125">
        <f t="shared" si="106"/>
        <v>1.5825</v>
      </c>
      <c r="V221" s="126"/>
      <c r="W221" s="126"/>
      <c r="X221" s="127"/>
      <c r="Y221" s="230">
        <f t="shared" si="107"/>
        <v>1.5825</v>
      </c>
      <c r="Z221" s="230">
        <f t="shared" si="108"/>
        <v>27.43</v>
      </c>
      <c r="AA221" s="230">
        <f t="shared" si="109"/>
        <v>1.5825</v>
      </c>
      <c r="AB221" s="400">
        <f t="shared" si="110"/>
        <v>1.5825</v>
      </c>
      <c r="AC221" s="148"/>
      <c r="AD221" s="148"/>
      <c r="AE221" s="148"/>
      <c r="AF221" s="148"/>
      <c r="AG221" s="142"/>
      <c r="AH221" s="160"/>
      <c r="AI221" s="148"/>
      <c r="AJ221" s="135"/>
      <c r="AK221" s="135"/>
      <c r="AL221" s="135"/>
      <c r="AM221" s="135"/>
      <c r="AN221" s="152"/>
      <c r="AO221" s="135"/>
    </row>
    <row r="222" spans="1:41" ht="72" customHeight="1" x14ac:dyDescent="0.2">
      <c r="A222" s="120" t="s">
        <v>432</v>
      </c>
      <c r="B222" s="120" t="s">
        <v>433</v>
      </c>
      <c r="C222" s="121" t="s">
        <v>434</v>
      </c>
      <c r="D222" s="95" t="s">
        <v>26</v>
      </c>
      <c r="E222" s="96">
        <v>1.55</v>
      </c>
      <c r="F222" s="97"/>
      <c r="G222" s="97"/>
      <c r="H222" s="98"/>
      <c r="I222" s="83">
        <v>1.6</v>
      </c>
      <c r="J222" s="83">
        <v>1.6</v>
      </c>
      <c r="K222" s="83">
        <v>1.6</v>
      </c>
      <c r="L222" s="83">
        <v>1.6</v>
      </c>
      <c r="M222" s="136">
        <f>E222</f>
        <v>1.55</v>
      </c>
      <c r="N222" s="137"/>
      <c r="O222" s="137"/>
      <c r="P222" s="138"/>
      <c r="Q222" s="114">
        <f t="shared" ref="Q222:T223" si="113">I222</f>
        <v>1.6</v>
      </c>
      <c r="R222" s="114">
        <f t="shared" si="113"/>
        <v>1.6</v>
      </c>
      <c r="S222" s="114">
        <f t="shared" si="113"/>
        <v>1.6</v>
      </c>
      <c r="T222" s="114">
        <f t="shared" si="113"/>
        <v>1.6</v>
      </c>
      <c r="U222" s="125">
        <f t="shared" si="106"/>
        <v>1.6352499999999999</v>
      </c>
      <c r="V222" s="126"/>
      <c r="W222" s="126"/>
      <c r="X222" s="127"/>
      <c r="Y222" s="230">
        <f t="shared" si="107"/>
        <v>1.6879999999999999</v>
      </c>
      <c r="Z222" s="230">
        <f t="shared" si="108"/>
        <v>1.6879999999999999</v>
      </c>
      <c r="AA222" s="230">
        <f t="shared" si="109"/>
        <v>1.6879999999999999</v>
      </c>
      <c r="AB222" s="400">
        <f t="shared" si="110"/>
        <v>1.6879999999999999</v>
      </c>
      <c r="AC222" s="129">
        <v>1.5</v>
      </c>
      <c r="AD222" s="130"/>
      <c r="AE222" s="130"/>
      <c r="AF222" s="131"/>
      <c r="AG222" s="132" t="s">
        <v>32</v>
      </c>
      <c r="AH222" s="132" t="s">
        <v>32</v>
      </c>
      <c r="AI222" s="148">
        <v>1.5</v>
      </c>
      <c r="AJ222" s="151">
        <v>1.5</v>
      </c>
      <c r="AK222" s="151">
        <v>1.5</v>
      </c>
      <c r="AL222" s="151">
        <v>1.5</v>
      </c>
      <c r="AM222" s="151">
        <v>1.5</v>
      </c>
      <c r="AN222" s="152">
        <v>1.5</v>
      </c>
      <c r="AO222" s="151">
        <v>1.5</v>
      </c>
    </row>
    <row r="223" spans="1:41" ht="57" customHeight="1" x14ac:dyDescent="0.2">
      <c r="A223" s="120"/>
      <c r="B223" s="120"/>
      <c r="C223" s="121"/>
      <c r="D223" s="95" t="s">
        <v>27</v>
      </c>
      <c r="E223" s="96">
        <v>6.16</v>
      </c>
      <c r="F223" s="97"/>
      <c r="G223" s="97"/>
      <c r="H223" s="98"/>
      <c r="I223" s="83">
        <v>6.16</v>
      </c>
      <c r="J223" s="83">
        <v>6.16</v>
      </c>
      <c r="K223" s="83">
        <v>6.16</v>
      </c>
      <c r="L223" s="83">
        <v>6.16</v>
      </c>
      <c r="M223" s="136">
        <f>E223</f>
        <v>6.16</v>
      </c>
      <c r="N223" s="137"/>
      <c r="O223" s="137"/>
      <c r="P223" s="138"/>
      <c r="Q223" s="114">
        <f t="shared" si="113"/>
        <v>6.16</v>
      </c>
      <c r="R223" s="114">
        <f t="shared" si="113"/>
        <v>6.16</v>
      </c>
      <c r="S223" s="114">
        <f t="shared" si="113"/>
        <v>6.16</v>
      </c>
      <c r="T223" s="114">
        <f t="shared" si="113"/>
        <v>6.16</v>
      </c>
      <c r="U223" s="125">
        <f t="shared" si="106"/>
        <v>6.4988000000000001</v>
      </c>
      <c r="V223" s="126"/>
      <c r="W223" s="126"/>
      <c r="X223" s="127"/>
      <c r="Y223" s="230">
        <f t="shared" si="107"/>
        <v>6.4988000000000001</v>
      </c>
      <c r="Z223" s="230">
        <f t="shared" si="108"/>
        <v>6.4988000000000001</v>
      </c>
      <c r="AA223" s="230">
        <f t="shared" si="109"/>
        <v>6.4988000000000001</v>
      </c>
      <c r="AB223" s="400">
        <f t="shared" si="110"/>
        <v>6.4988000000000001</v>
      </c>
      <c r="AC223" s="179"/>
      <c r="AD223" s="180"/>
      <c r="AE223" s="180"/>
      <c r="AF223" s="181"/>
      <c r="AG223" s="142"/>
      <c r="AH223" s="142"/>
      <c r="AI223" s="148"/>
      <c r="AJ223" s="151"/>
      <c r="AK223" s="151"/>
      <c r="AL223" s="151"/>
      <c r="AM223" s="151"/>
      <c r="AN223" s="152"/>
      <c r="AO223" s="151"/>
    </row>
    <row r="224" spans="1:41" ht="216.75" customHeight="1" x14ac:dyDescent="0.2">
      <c r="A224" s="94" t="s">
        <v>435</v>
      </c>
      <c r="B224" s="94" t="s">
        <v>436</v>
      </c>
      <c r="C224" s="95" t="s">
        <v>437</v>
      </c>
      <c r="D224" s="95" t="s">
        <v>32</v>
      </c>
      <c r="E224" s="373" t="s">
        <v>32</v>
      </c>
      <c r="F224" s="373" t="s">
        <v>32</v>
      </c>
      <c r="G224" s="373" t="s">
        <v>32</v>
      </c>
      <c r="H224" s="373" t="s">
        <v>32</v>
      </c>
      <c r="I224" s="373" t="s">
        <v>32</v>
      </c>
      <c r="J224" s="373" t="s">
        <v>32</v>
      </c>
      <c r="K224" s="373" t="s">
        <v>32</v>
      </c>
      <c r="L224" s="373" t="s">
        <v>32</v>
      </c>
      <c r="M224" s="298" t="s">
        <v>32</v>
      </c>
      <c r="N224" s="299"/>
      <c r="O224" s="299"/>
      <c r="P224" s="300"/>
      <c r="Q224" s="95" t="s">
        <v>32</v>
      </c>
      <c r="R224" s="95" t="s">
        <v>32</v>
      </c>
      <c r="S224" s="95" t="s">
        <v>32</v>
      </c>
      <c r="T224" s="95" t="s">
        <v>32</v>
      </c>
      <c r="U224" s="308" t="s">
        <v>32</v>
      </c>
      <c r="V224" s="308" t="s">
        <v>32</v>
      </c>
      <c r="W224" s="308" t="s">
        <v>32</v>
      </c>
      <c r="X224" s="308" t="s">
        <v>32</v>
      </c>
      <c r="Y224" s="308" t="s">
        <v>32</v>
      </c>
      <c r="Z224" s="308" t="s">
        <v>32</v>
      </c>
      <c r="AA224" s="308" t="s">
        <v>32</v>
      </c>
      <c r="AB224" s="308" t="s">
        <v>32</v>
      </c>
      <c r="AC224" s="148" t="s">
        <v>32</v>
      </c>
      <c r="AD224" s="148"/>
      <c r="AE224" s="148"/>
      <c r="AF224" s="148"/>
      <c r="AG224" s="343" t="s">
        <v>32</v>
      </c>
      <c r="AH224" s="343" t="s">
        <v>32</v>
      </c>
      <c r="AI224" s="374">
        <v>0.3</v>
      </c>
      <c r="AJ224" s="375" t="s">
        <v>32</v>
      </c>
      <c r="AK224" s="375" t="s">
        <v>32</v>
      </c>
      <c r="AL224" s="375" t="s">
        <v>32</v>
      </c>
      <c r="AM224" s="375" t="s">
        <v>32</v>
      </c>
      <c r="AN224" s="294">
        <v>1.5</v>
      </c>
      <c r="AO224" s="375" t="s">
        <v>32</v>
      </c>
    </row>
    <row r="225" spans="1:41" ht="267.75" customHeight="1" x14ac:dyDescent="0.2">
      <c r="A225" s="94" t="s">
        <v>438</v>
      </c>
      <c r="B225" s="94" t="s">
        <v>439</v>
      </c>
      <c r="C225" s="95" t="s">
        <v>440</v>
      </c>
      <c r="D225" s="95" t="s">
        <v>27</v>
      </c>
      <c r="E225" s="96">
        <v>6.16</v>
      </c>
      <c r="F225" s="97"/>
      <c r="G225" s="97"/>
      <c r="H225" s="98"/>
      <c r="I225" s="83">
        <v>6.16</v>
      </c>
      <c r="J225" s="83">
        <v>6.16</v>
      </c>
      <c r="K225" s="83">
        <v>6.16</v>
      </c>
      <c r="L225" s="83">
        <v>6.16</v>
      </c>
      <c r="M225" s="136">
        <f>E225</f>
        <v>6.16</v>
      </c>
      <c r="N225" s="137"/>
      <c r="O225" s="137"/>
      <c r="P225" s="138"/>
      <c r="Q225" s="114">
        <f t="shared" ref="Q225:T229" si="114">I225</f>
        <v>6.16</v>
      </c>
      <c r="R225" s="114">
        <f t="shared" si="114"/>
        <v>6.16</v>
      </c>
      <c r="S225" s="114">
        <f t="shared" si="114"/>
        <v>6.16</v>
      </c>
      <c r="T225" s="114">
        <f t="shared" si="114"/>
        <v>6.16</v>
      </c>
      <c r="U225" s="125">
        <f>M225*105.5%</f>
        <v>6.4988000000000001</v>
      </c>
      <c r="V225" s="126"/>
      <c r="W225" s="126"/>
      <c r="X225" s="127"/>
      <c r="Y225" s="128">
        <f t="shared" ref="Y225:AB229" si="115">Q225*105.5%</f>
        <v>6.4988000000000001</v>
      </c>
      <c r="Z225" s="128">
        <f t="shared" si="115"/>
        <v>6.4988000000000001</v>
      </c>
      <c r="AA225" s="128">
        <f t="shared" si="115"/>
        <v>6.4988000000000001</v>
      </c>
      <c r="AB225" s="128">
        <f t="shared" si="115"/>
        <v>6.4988000000000001</v>
      </c>
      <c r="AC225" s="148">
        <v>1.5</v>
      </c>
      <c r="AD225" s="148"/>
      <c r="AE225" s="148"/>
      <c r="AF225" s="148"/>
      <c r="AG225" s="109" t="s">
        <v>32</v>
      </c>
      <c r="AH225" s="109">
        <v>0.3</v>
      </c>
      <c r="AI225" s="108">
        <v>0.3</v>
      </c>
      <c r="AJ225" s="111">
        <v>1.5</v>
      </c>
      <c r="AK225" s="111">
        <v>1.5</v>
      </c>
      <c r="AL225" s="111">
        <v>1.5</v>
      </c>
      <c r="AM225" s="111">
        <v>1.5</v>
      </c>
      <c r="AN225" s="112">
        <v>1.5</v>
      </c>
      <c r="AO225" s="111">
        <v>1.5</v>
      </c>
    </row>
    <row r="226" spans="1:41" ht="151.5" customHeight="1" x14ac:dyDescent="0.2">
      <c r="A226" s="94" t="s">
        <v>441</v>
      </c>
      <c r="B226" s="94" t="s">
        <v>442</v>
      </c>
      <c r="C226" s="95" t="s">
        <v>443</v>
      </c>
      <c r="D226" s="95" t="s">
        <v>27</v>
      </c>
      <c r="E226" s="96">
        <v>6.16</v>
      </c>
      <c r="F226" s="97"/>
      <c r="G226" s="97"/>
      <c r="H226" s="98"/>
      <c r="I226" s="83">
        <v>6.16</v>
      </c>
      <c r="J226" s="83">
        <v>6.16</v>
      </c>
      <c r="K226" s="83">
        <v>6.16</v>
      </c>
      <c r="L226" s="83">
        <v>6.16</v>
      </c>
      <c r="M226" s="136">
        <f>E226</f>
        <v>6.16</v>
      </c>
      <c r="N226" s="137"/>
      <c r="O226" s="137"/>
      <c r="P226" s="138"/>
      <c r="Q226" s="114">
        <f t="shared" si="114"/>
        <v>6.16</v>
      </c>
      <c r="R226" s="114">
        <f t="shared" si="114"/>
        <v>6.16</v>
      </c>
      <c r="S226" s="114">
        <f t="shared" si="114"/>
        <v>6.16</v>
      </c>
      <c r="T226" s="114">
        <f t="shared" si="114"/>
        <v>6.16</v>
      </c>
      <c r="U226" s="125">
        <f>M226*105.5%</f>
        <v>6.4988000000000001</v>
      </c>
      <c r="V226" s="126"/>
      <c r="W226" s="126"/>
      <c r="X226" s="127"/>
      <c r="Y226" s="128">
        <f t="shared" si="115"/>
        <v>6.4988000000000001</v>
      </c>
      <c r="Z226" s="128">
        <f t="shared" si="115"/>
        <v>6.4988000000000001</v>
      </c>
      <c r="AA226" s="128">
        <f t="shared" si="115"/>
        <v>6.4988000000000001</v>
      </c>
      <c r="AB226" s="128">
        <f t="shared" si="115"/>
        <v>6.4988000000000001</v>
      </c>
      <c r="AC226" s="148">
        <v>1.5</v>
      </c>
      <c r="AD226" s="148"/>
      <c r="AE226" s="148"/>
      <c r="AF226" s="148"/>
      <c r="AG226" s="343" t="s">
        <v>32</v>
      </c>
      <c r="AH226" s="343">
        <v>0.3</v>
      </c>
      <c r="AI226" s="374">
        <v>0.3</v>
      </c>
      <c r="AJ226" s="375">
        <v>1.5</v>
      </c>
      <c r="AK226" s="375">
        <v>1.5</v>
      </c>
      <c r="AL226" s="375">
        <v>1.5</v>
      </c>
      <c r="AM226" s="375">
        <v>1.5</v>
      </c>
      <c r="AN226" s="294">
        <v>1.5</v>
      </c>
      <c r="AO226" s="111">
        <v>1.5</v>
      </c>
    </row>
    <row r="227" spans="1:41" ht="75.75" customHeight="1" x14ac:dyDescent="0.2">
      <c r="A227" s="120" t="s">
        <v>444</v>
      </c>
      <c r="B227" s="120" t="s">
        <v>445</v>
      </c>
      <c r="C227" s="121" t="s">
        <v>446</v>
      </c>
      <c r="D227" s="95" t="s">
        <v>26</v>
      </c>
      <c r="E227" s="96">
        <v>4.83</v>
      </c>
      <c r="F227" s="97"/>
      <c r="G227" s="97"/>
      <c r="H227" s="98"/>
      <c r="I227" s="83">
        <v>1.71</v>
      </c>
      <c r="J227" s="83">
        <v>1.71</v>
      </c>
      <c r="K227" s="83">
        <v>1.71</v>
      </c>
      <c r="L227" s="83">
        <v>1.71</v>
      </c>
      <c r="M227" s="136">
        <f>E227</f>
        <v>4.83</v>
      </c>
      <c r="N227" s="137"/>
      <c r="O227" s="137"/>
      <c r="P227" s="138"/>
      <c r="Q227" s="114">
        <f t="shared" si="114"/>
        <v>1.71</v>
      </c>
      <c r="R227" s="114">
        <f t="shared" si="114"/>
        <v>1.71</v>
      </c>
      <c r="S227" s="114">
        <f t="shared" si="114"/>
        <v>1.71</v>
      </c>
      <c r="T227" s="114">
        <f t="shared" si="114"/>
        <v>1.71</v>
      </c>
      <c r="U227" s="170">
        <f>M227*105.5%</f>
        <v>5.09565</v>
      </c>
      <c r="V227" s="171"/>
      <c r="W227" s="171"/>
      <c r="X227" s="172"/>
      <c r="Y227" s="230">
        <f t="shared" si="115"/>
        <v>1.8040499999999999</v>
      </c>
      <c r="Z227" s="230">
        <f t="shared" si="115"/>
        <v>1.8040499999999999</v>
      </c>
      <c r="AA227" s="230">
        <f t="shared" si="115"/>
        <v>1.8040499999999999</v>
      </c>
      <c r="AB227" s="400">
        <f t="shared" si="115"/>
        <v>1.8040499999999999</v>
      </c>
      <c r="AC227" s="129">
        <v>1.5</v>
      </c>
      <c r="AD227" s="130"/>
      <c r="AE227" s="130"/>
      <c r="AF227" s="131"/>
      <c r="AG227" s="132">
        <v>0.3</v>
      </c>
      <c r="AH227" s="132">
        <v>0.3</v>
      </c>
      <c r="AI227" s="345">
        <v>0.3</v>
      </c>
      <c r="AJ227" s="119">
        <v>1.5</v>
      </c>
      <c r="AK227" s="119">
        <v>1.5</v>
      </c>
      <c r="AL227" s="119">
        <v>1.5</v>
      </c>
      <c r="AM227" s="119">
        <v>1.5</v>
      </c>
      <c r="AN227" s="134">
        <v>1.5</v>
      </c>
      <c r="AO227" s="119">
        <v>1.5</v>
      </c>
    </row>
    <row r="228" spans="1:41" ht="54" customHeight="1" x14ac:dyDescent="0.2">
      <c r="A228" s="120"/>
      <c r="B228" s="120"/>
      <c r="C228" s="121"/>
      <c r="D228" s="95" t="s">
        <v>27</v>
      </c>
      <c r="E228" s="96">
        <v>6.16</v>
      </c>
      <c r="F228" s="97"/>
      <c r="G228" s="97"/>
      <c r="H228" s="98"/>
      <c r="I228" s="83">
        <v>6.16</v>
      </c>
      <c r="J228" s="83">
        <v>6.16</v>
      </c>
      <c r="K228" s="83">
        <v>6.16</v>
      </c>
      <c r="L228" s="83">
        <v>6.16</v>
      </c>
      <c r="M228" s="136">
        <f>E228</f>
        <v>6.16</v>
      </c>
      <c r="N228" s="137"/>
      <c r="O228" s="137"/>
      <c r="P228" s="138"/>
      <c r="Q228" s="114">
        <f t="shared" si="114"/>
        <v>6.16</v>
      </c>
      <c r="R228" s="114">
        <f t="shared" si="114"/>
        <v>6.16</v>
      </c>
      <c r="S228" s="114">
        <f t="shared" si="114"/>
        <v>6.16</v>
      </c>
      <c r="T228" s="114">
        <f t="shared" si="114"/>
        <v>6.16</v>
      </c>
      <c r="U228" s="170">
        <f>M228*105.5%</f>
        <v>6.4988000000000001</v>
      </c>
      <c r="V228" s="171"/>
      <c r="W228" s="171"/>
      <c r="X228" s="172"/>
      <c r="Y228" s="230">
        <f t="shared" si="115"/>
        <v>6.4988000000000001</v>
      </c>
      <c r="Z228" s="230">
        <f t="shared" si="115"/>
        <v>6.4988000000000001</v>
      </c>
      <c r="AA228" s="230">
        <f t="shared" si="115"/>
        <v>6.4988000000000001</v>
      </c>
      <c r="AB228" s="400">
        <f t="shared" si="115"/>
        <v>6.4988000000000001</v>
      </c>
      <c r="AC228" s="139"/>
      <c r="AD228" s="140"/>
      <c r="AE228" s="140"/>
      <c r="AF228" s="141"/>
      <c r="AG228" s="142"/>
      <c r="AH228" s="142"/>
      <c r="AI228" s="347"/>
      <c r="AJ228" s="135"/>
      <c r="AK228" s="135"/>
      <c r="AL228" s="135"/>
      <c r="AM228" s="135"/>
      <c r="AN228" s="144"/>
      <c r="AO228" s="135"/>
    </row>
    <row r="229" spans="1:41" ht="52.5" customHeight="1" x14ac:dyDescent="0.2">
      <c r="A229" s="94" t="s">
        <v>447</v>
      </c>
      <c r="B229" s="94" t="s">
        <v>448</v>
      </c>
      <c r="C229" s="95" t="s">
        <v>449</v>
      </c>
      <c r="D229" s="95" t="s">
        <v>27</v>
      </c>
      <c r="E229" s="96">
        <v>6.16</v>
      </c>
      <c r="F229" s="97"/>
      <c r="G229" s="97"/>
      <c r="H229" s="98"/>
      <c r="I229" s="83">
        <v>6.16</v>
      </c>
      <c r="J229" s="83">
        <v>6.16</v>
      </c>
      <c r="K229" s="83">
        <v>6.16</v>
      </c>
      <c r="L229" s="83">
        <v>6.16</v>
      </c>
      <c r="M229" s="136">
        <f>E229</f>
        <v>6.16</v>
      </c>
      <c r="N229" s="137"/>
      <c r="O229" s="137"/>
      <c r="P229" s="138"/>
      <c r="Q229" s="114">
        <f t="shared" si="114"/>
        <v>6.16</v>
      </c>
      <c r="R229" s="114">
        <f t="shared" si="114"/>
        <v>6.16</v>
      </c>
      <c r="S229" s="114">
        <f t="shared" si="114"/>
        <v>6.16</v>
      </c>
      <c r="T229" s="114">
        <f t="shared" si="114"/>
        <v>6.16</v>
      </c>
      <c r="U229" s="183">
        <f>M229*105.5%</f>
        <v>6.4988000000000001</v>
      </c>
      <c r="V229" s="183"/>
      <c r="W229" s="183"/>
      <c r="X229" s="183"/>
      <c r="Y229" s="128">
        <f t="shared" si="115"/>
        <v>6.4988000000000001</v>
      </c>
      <c r="Z229" s="128">
        <f t="shared" si="115"/>
        <v>6.4988000000000001</v>
      </c>
      <c r="AA229" s="128">
        <f t="shared" si="115"/>
        <v>6.4988000000000001</v>
      </c>
      <c r="AB229" s="128">
        <f t="shared" si="115"/>
        <v>6.4988000000000001</v>
      </c>
      <c r="AC229" s="116">
        <v>1.5</v>
      </c>
      <c r="AD229" s="117"/>
      <c r="AE229" s="117"/>
      <c r="AF229" s="118"/>
      <c r="AG229" s="109" t="s">
        <v>32</v>
      </c>
      <c r="AH229" s="109">
        <v>0.3</v>
      </c>
      <c r="AI229" s="108">
        <v>0.3</v>
      </c>
      <c r="AJ229" s="111">
        <v>1.5</v>
      </c>
      <c r="AK229" s="111">
        <v>1.5</v>
      </c>
      <c r="AL229" s="111">
        <v>1.5</v>
      </c>
      <c r="AM229" s="111">
        <v>1.5</v>
      </c>
      <c r="AN229" s="112">
        <v>1.5</v>
      </c>
      <c r="AO229" s="111">
        <v>1.5</v>
      </c>
    </row>
    <row r="230" spans="1:41" ht="145.5" customHeight="1" x14ac:dyDescent="0.2">
      <c r="A230" s="94" t="s">
        <v>450</v>
      </c>
      <c r="B230" s="94" t="s">
        <v>451</v>
      </c>
      <c r="C230" s="95" t="s">
        <v>452</v>
      </c>
      <c r="D230" s="95" t="s">
        <v>32</v>
      </c>
      <c r="E230" s="373" t="s">
        <v>32</v>
      </c>
      <c r="F230" s="373" t="s">
        <v>32</v>
      </c>
      <c r="G230" s="373" t="s">
        <v>32</v>
      </c>
      <c r="H230" s="373" t="s">
        <v>32</v>
      </c>
      <c r="I230" s="373" t="s">
        <v>32</v>
      </c>
      <c r="J230" s="373" t="s">
        <v>32</v>
      </c>
      <c r="K230" s="373" t="s">
        <v>32</v>
      </c>
      <c r="L230" s="373" t="s">
        <v>32</v>
      </c>
      <c r="M230" s="298" t="s">
        <v>32</v>
      </c>
      <c r="N230" s="299"/>
      <c r="O230" s="299"/>
      <c r="P230" s="300"/>
      <c r="Q230" s="95" t="s">
        <v>32</v>
      </c>
      <c r="R230" s="95" t="s">
        <v>32</v>
      </c>
      <c r="S230" s="95" t="s">
        <v>32</v>
      </c>
      <c r="T230" s="95" t="s">
        <v>32</v>
      </c>
      <c r="U230" s="304" t="s">
        <v>32</v>
      </c>
      <c r="V230" s="304" t="s">
        <v>32</v>
      </c>
      <c r="W230" s="304" t="s">
        <v>32</v>
      </c>
      <c r="X230" s="304" t="s">
        <v>32</v>
      </c>
      <c r="Y230" s="304" t="s">
        <v>32</v>
      </c>
      <c r="Z230" s="304" t="s">
        <v>32</v>
      </c>
      <c r="AA230" s="304" t="s">
        <v>32</v>
      </c>
      <c r="AB230" s="308" t="s">
        <v>32</v>
      </c>
      <c r="AC230" s="116">
        <v>1.5</v>
      </c>
      <c r="AD230" s="117"/>
      <c r="AE230" s="117"/>
      <c r="AF230" s="118"/>
      <c r="AG230" s="109" t="s">
        <v>32</v>
      </c>
      <c r="AH230" s="109" t="s">
        <v>32</v>
      </c>
      <c r="AI230" s="108">
        <v>0.3</v>
      </c>
      <c r="AJ230" s="111">
        <v>1.5</v>
      </c>
      <c r="AK230" s="111">
        <v>1.5</v>
      </c>
      <c r="AL230" s="111">
        <v>1.5</v>
      </c>
      <c r="AM230" s="111">
        <v>1.5</v>
      </c>
      <c r="AN230" s="112">
        <v>1.5</v>
      </c>
      <c r="AO230" s="111">
        <v>1.5</v>
      </c>
    </row>
    <row r="231" spans="1:41" ht="75.75" customHeight="1" x14ac:dyDescent="0.2">
      <c r="A231" s="120" t="s">
        <v>453</v>
      </c>
      <c r="B231" s="120" t="s">
        <v>454</v>
      </c>
      <c r="C231" s="121" t="s">
        <v>455</v>
      </c>
      <c r="D231" s="95" t="s">
        <v>26</v>
      </c>
      <c r="E231" s="96">
        <v>1.71</v>
      </c>
      <c r="F231" s="97"/>
      <c r="G231" s="97"/>
      <c r="H231" s="98"/>
      <c r="I231" s="99">
        <v>1.71</v>
      </c>
      <c r="J231" s="99">
        <v>2.27</v>
      </c>
      <c r="K231" s="99">
        <v>1.71</v>
      </c>
      <c r="L231" s="99">
        <v>1.71</v>
      </c>
      <c r="M231" s="136">
        <f t="shared" ref="M231:M237" si="116">E231</f>
        <v>1.71</v>
      </c>
      <c r="N231" s="137"/>
      <c r="O231" s="137"/>
      <c r="P231" s="138"/>
      <c r="Q231" s="114">
        <f t="shared" ref="Q231:Q239" si="117">I231</f>
        <v>1.71</v>
      </c>
      <c r="R231" s="114">
        <f t="shared" ref="R231:R239" si="118">J231</f>
        <v>2.27</v>
      </c>
      <c r="S231" s="114">
        <f t="shared" ref="S231:S239" si="119">K231</f>
        <v>1.71</v>
      </c>
      <c r="T231" s="114">
        <f t="shared" ref="T231:T239" si="120">L231</f>
        <v>1.71</v>
      </c>
      <c r="U231" s="170">
        <f t="shared" ref="U231:U239" si="121">M231*105.5%</f>
        <v>1.8040499999999999</v>
      </c>
      <c r="V231" s="171"/>
      <c r="W231" s="171"/>
      <c r="X231" s="172"/>
      <c r="Y231" s="230">
        <f t="shared" ref="Y231:Y239" si="122">Q231*105.5%</f>
        <v>1.8040499999999999</v>
      </c>
      <c r="Z231" s="230">
        <f t="shared" ref="Z231:Z239" si="123">R231*105.5%</f>
        <v>2.3948499999999999</v>
      </c>
      <c r="AA231" s="230">
        <f t="shared" ref="AA231:AA239" si="124">S231*105.5%</f>
        <v>1.8040499999999999</v>
      </c>
      <c r="AB231" s="400">
        <f t="shared" ref="AB231:AB239" si="125">T231*105.5%</f>
        <v>1.8040499999999999</v>
      </c>
      <c r="AC231" s="129">
        <v>1.5</v>
      </c>
      <c r="AD231" s="130"/>
      <c r="AE231" s="130"/>
      <c r="AF231" s="131"/>
      <c r="AG231" s="160">
        <v>1.5</v>
      </c>
      <c r="AH231" s="160" t="s">
        <v>32</v>
      </c>
      <c r="AI231" s="148">
        <v>0.3</v>
      </c>
      <c r="AJ231" s="119">
        <v>1.5</v>
      </c>
      <c r="AK231" s="119">
        <v>1.5</v>
      </c>
      <c r="AL231" s="119">
        <v>1.5</v>
      </c>
      <c r="AM231" s="119">
        <v>1.5</v>
      </c>
      <c r="AN231" s="152">
        <v>1.5</v>
      </c>
      <c r="AO231" s="119">
        <v>1.5</v>
      </c>
    </row>
    <row r="232" spans="1:41" ht="90.75" customHeight="1" x14ac:dyDescent="0.2">
      <c r="A232" s="120"/>
      <c r="B232" s="120"/>
      <c r="C232" s="121"/>
      <c r="D232" s="95" t="s">
        <v>309</v>
      </c>
      <c r="E232" s="96">
        <v>2.04</v>
      </c>
      <c r="F232" s="97"/>
      <c r="G232" s="97"/>
      <c r="H232" s="98"/>
      <c r="I232" s="83">
        <v>2.04</v>
      </c>
      <c r="J232" s="83">
        <v>2.04</v>
      </c>
      <c r="K232" s="83">
        <v>2.04</v>
      </c>
      <c r="L232" s="83">
        <v>2.04</v>
      </c>
      <c r="M232" s="136">
        <f t="shared" si="116"/>
        <v>2.04</v>
      </c>
      <c r="N232" s="137"/>
      <c r="O232" s="137"/>
      <c r="P232" s="138"/>
      <c r="Q232" s="114">
        <f t="shared" si="117"/>
        <v>2.04</v>
      </c>
      <c r="R232" s="114">
        <f t="shared" si="118"/>
        <v>2.04</v>
      </c>
      <c r="S232" s="114">
        <f t="shared" si="119"/>
        <v>2.04</v>
      </c>
      <c r="T232" s="114">
        <f t="shared" si="120"/>
        <v>2.04</v>
      </c>
      <c r="U232" s="170">
        <f t="shared" si="121"/>
        <v>2.1522000000000001</v>
      </c>
      <c r="V232" s="171"/>
      <c r="W232" s="171"/>
      <c r="X232" s="172"/>
      <c r="Y232" s="230">
        <f t="shared" si="122"/>
        <v>2.1522000000000001</v>
      </c>
      <c r="Z232" s="230">
        <f t="shared" si="123"/>
        <v>2.1522000000000001</v>
      </c>
      <c r="AA232" s="230">
        <f t="shared" si="124"/>
        <v>2.1522000000000001</v>
      </c>
      <c r="AB232" s="400">
        <f t="shared" si="125"/>
        <v>2.1522000000000001</v>
      </c>
      <c r="AC232" s="179"/>
      <c r="AD232" s="180"/>
      <c r="AE232" s="180"/>
      <c r="AF232" s="181"/>
      <c r="AG232" s="160"/>
      <c r="AH232" s="160"/>
      <c r="AI232" s="148"/>
      <c r="AJ232" s="135"/>
      <c r="AK232" s="135"/>
      <c r="AL232" s="135"/>
      <c r="AM232" s="135"/>
      <c r="AN232" s="152"/>
      <c r="AO232" s="135"/>
    </row>
    <row r="233" spans="1:41" ht="102.75" customHeight="1" x14ac:dyDescent="0.2">
      <c r="A233" s="94" t="s">
        <v>456</v>
      </c>
      <c r="B233" s="94" t="s">
        <v>457</v>
      </c>
      <c r="C233" s="95" t="s">
        <v>458</v>
      </c>
      <c r="D233" s="95" t="s">
        <v>309</v>
      </c>
      <c r="E233" s="96">
        <v>2.04</v>
      </c>
      <c r="F233" s="97"/>
      <c r="G233" s="97"/>
      <c r="H233" s="98"/>
      <c r="I233" s="83">
        <v>2.04</v>
      </c>
      <c r="J233" s="83">
        <v>2.04</v>
      </c>
      <c r="K233" s="83">
        <v>2.04</v>
      </c>
      <c r="L233" s="83">
        <v>2.04</v>
      </c>
      <c r="M233" s="136">
        <f t="shared" si="116"/>
        <v>2.04</v>
      </c>
      <c r="N233" s="137"/>
      <c r="O233" s="137"/>
      <c r="P233" s="138"/>
      <c r="Q233" s="114">
        <f t="shared" si="117"/>
        <v>2.04</v>
      </c>
      <c r="R233" s="114">
        <f t="shared" si="118"/>
        <v>2.04</v>
      </c>
      <c r="S233" s="114">
        <f t="shared" si="119"/>
        <v>2.04</v>
      </c>
      <c r="T233" s="114">
        <f t="shared" si="120"/>
        <v>2.04</v>
      </c>
      <c r="U233" s="170">
        <f t="shared" si="121"/>
        <v>2.1522000000000001</v>
      </c>
      <c r="V233" s="171"/>
      <c r="W233" s="171"/>
      <c r="X233" s="172"/>
      <c r="Y233" s="230">
        <f t="shared" si="122"/>
        <v>2.1522000000000001</v>
      </c>
      <c r="Z233" s="230">
        <f t="shared" si="123"/>
        <v>2.1522000000000001</v>
      </c>
      <c r="AA233" s="230">
        <f t="shared" si="124"/>
        <v>2.1522000000000001</v>
      </c>
      <c r="AB233" s="400">
        <f t="shared" si="125"/>
        <v>2.1522000000000001</v>
      </c>
      <c r="AC233" s="148">
        <v>1.5</v>
      </c>
      <c r="AD233" s="148"/>
      <c r="AE233" s="148"/>
      <c r="AF233" s="148"/>
      <c r="AG233" s="343">
        <v>1.5</v>
      </c>
      <c r="AH233" s="343" t="s">
        <v>32</v>
      </c>
      <c r="AI233" s="108">
        <v>0.3</v>
      </c>
      <c r="AJ233" s="375">
        <v>1.5</v>
      </c>
      <c r="AK233" s="375">
        <v>1.5</v>
      </c>
      <c r="AL233" s="375">
        <v>1.5</v>
      </c>
      <c r="AM233" s="375">
        <v>1.5</v>
      </c>
      <c r="AN233" s="112">
        <v>1.5</v>
      </c>
      <c r="AO233" s="111">
        <v>1.5</v>
      </c>
    </row>
    <row r="234" spans="1:41" ht="87.75" customHeight="1" x14ac:dyDescent="0.2">
      <c r="A234" s="120" t="s">
        <v>459</v>
      </c>
      <c r="B234" s="120" t="s">
        <v>460</v>
      </c>
      <c r="C234" s="121" t="s">
        <v>461</v>
      </c>
      <c r="D234" s="95" t="s">
        <v>26</v>
      </c>
      <c r="E234" s="96">
        <v>1.71</v>
      </c>
      <c r="F234" s="97"/>
      <c r="G234" s="97"/>
      <c r="H234" s="98"/>
      <c r="I234" s="99">
        <v>1.71</v>
      </c>
      <c r="J234" s="99">
        <v>1.71</v>
      </c>
      <c r="K234" s="99">
        <v>1.71</v>
      </c>
      <c r="L234" s="99">
        <v>1.71</v>
      </c>
      <c r="M234" s="136">
        <f t="shared" si="116"/>
        <v>1.71</v>
      </c>
      <c r="N234" s="137"/>
      <c r="O234" s="137"/>
      <c r="P234" s="138"/>
      <c r="Q234" s="114">
        <f t="shared" si="117"/>
        <v>1.71</v>
      </c>
      <c r="R234" s="114">
        <f t="shared" si="118"/>
        <v>1.71</v>
      </c>
      <c r="S234" s="114">
        <f t="shared" si="119"/>
        <v>1.71</v>
      </c>
      <c r="T234" s="114">
        <f t="shared" si="120"/>
        <v>1.71</v>
      </c>
      <c r="U234" s="170">
        <f t="shared" si="121"/>
        <v>1.8040499999999999</v>
      </c>
      <c r="V234" s="171"/>
      <c r="W234" s="171"/>
      <c r="X234" s="172"/>
      <c r="Y234" s="230">
        <f t="shared" si="122"/>
        <v>1.8040499999999999</v>
      </c>
      <c r="Z234" s="230">
        <f t="shared" si="123"/>
        <v>1.8040499999999999</v>
      </c>
      <c r="AA234" s="230">
        <f t="shared" si="124"/>
        <v>1.8040499999999999</v>
      </c>
      <c r="AB234" s="400">
        <f t="shared" si="125"/>
        <v>1.8040499999999999</v>
      </c>
      <c r="AC234" s="129">
        <v>1.5</v>
      </c>
      <c r="AD234" s="130"/>
      <c r="AE234" s="130"/>
      <c r="AF234" s="131"/>
      <c r="AG234" s="132">
        <v>1.5</v>
      </c>
      <c r="AH234" s="132" t="s">
        <v>32</v>
      </c>
      <c r="AI234" s="345">
        <v>0.3</v>
      </c>
      <c r="AJ234" s="119">
        <v>1.5</v>
      </c>
      <c r="AK234" s="119">
        <v>1.5</v>
      </c>
      <c r="AL234" s="119">
        <v>1.5</v>
      </c>
      <c r="AM234" s="119">
        <v>1.5</v>
      </c>
      <c r="AN234" s="134">
        <v>1.5</v>
      </c>
      <c r="AO234" s="119">
        <v>1.5</v>
      </c>
    </row>
    <row r="235" spans="1:41" ht="87.75" customHeight="1" x14ac:dyDescent="0.2">
      <c r="A235" s="120"/>
      <c r="B235" s="120"/>
      <c r="C235" s="121"/>
      <c r="D235" s="95" t="s">
        <v>309</v>
      </c>
      <c r="E235" s="96">
        <v>2.04</v>
      </c>
      <c r="F235" s="97"/>
      <c r="G235" s="97"/>
      <c r="H235" s="98"/>
      <c r="I235" s="83">
        <v>2.04</v>
      </c>
      <c r="J235" s="83">
        <v>2.04</v>
      </c>
      <c r="K235" s="83">
        <v>2.04</v>
      </c>
      <c r="L235" s="83">
        <v>2.04</v>
      </c>
      <c r="M235" s="136">
        <f t="shared" si="116"/>
        <v>2.04</v>
      </c>
      <c r="N235" s="137"/>
      <c r="O235" s="137"/>
      <c r="P235" s="138"/>
      <c r="Q235" s="114">
        <f t="shared" si="117"/>
        <v>2.04</v>
      </c>
      <c r="R235" s="114">
        <f t="shared" si="118"/>
        <v>2.04</v>
      </c>
      <c r="S235" s="114">
        <f t="shared" si="119"/>
        <v>2.04</v>
      </c>
      <c r="T235" s="114">
        <f t="shared" si="120"/>
        <v>2.04</v>
      </c>
      <c r="U235" s="183">
        <f t="shared" si="121"/>
        <v>2.1522000000000001</v>
      </c>
      <c r="V235" s="183"/>
      <c r="W235" s="183"/>
      <c r="X235" s="183"/>
      <c r="Y235" s="128">
        <f t="shared" si="122"/>
        <v>2.1522000000000001</v>
      </c>
      <c r="Z235" s="128">
        <f t="shared" si="123"/>
        <v>2.1522000000000001</v>
      </c>
      <c r="AA235" s="128">
        <f t="shared" si="124"/>
        <v>2.1522000000000001</v>
      </c>
      <c r="AB235" s="128">
        <f t="shared" si="125"/>
        <v>2.1522000000000001</v>
      </c>
      <c r="AC235" s="139"/>
      <c r="AD235" s="140"/>
      <c r="AE235" s="140"/>
      <c r="AF235" s="141"/>
      <c r="AG235" s="142"/>
      <c r="AH235" s="142"/>
      <c r="AI235" s="347"/>
      <c r="AJ235" s="135"/>
      <c r="AK235" s="135"/>
      <c r="AL235" s="135"/>
      <c r="AM235" s="135"/>
      <c r="AN235" s="144"/>
      <c r="AO235" s="135"/>
    </row>
    <row r="236" spans="1:41" ht="45" customHeight="1" x14ac:dyDescent="0.2">
      <c r="A236" s="120" t="s">
        <v>462</v>
      </c>
      <c r="B236" s="120" t="s">
        <v>463</v>
      </c>
      <c r="C236" s="121" t="s">
        <v>464</v>
      </c>
      <c r="D236" s="95" t="s">
        <v>26</v>
      </c>
      <c r="E236" s="96">
        <v>1.71</v>
      </c>
      <c r="F236" s="97"/>
      <c r="G236" s="97"/>
      <c r="H236" s="98"/>
      <c r="I236" s="99">
        <v>1.71</v>
      </c>
      <c r="J236" s="99">
        <v>1.71</v>
      </c>
      <c r="K236" s="99">
        <v>1.71</v>
      </c>
      <c r="L236" s="99">
        <v>1.71</v>
      </c>
      <c r="M236" s="136">
        <f t="shared" si="116"/>
        <v>1.71</v>
      </c>
      <c r="N236" s="137"/>
      <c r="O236" s="137"/>
      <c r="P236" s="138"/>
      <c r="Q236" s="114">
        <f t="shared" si="117"/>
        <v>1.71</v>
      </c>
      <c r="R236" s="114">
        <f t="shared" si="118"/>
        <v>1.71</v>
      </c>
      <c r="S236" s="114">
        <f t="shared" si="119"/>
        <v>1.71</v>
      </c>
      <c r="T236" s="114">
        <f t="shared" si="120"/>
        <v>1.71</v>
      </c>
      <c r="U236" s="170">
        <f t="shared" si="121"/>
        <v>1.8040499999999999</v>
      </c>
      <c r="V236" s="171"/>
      <c r="W236" s="171"/>
      <c r="X236" s="172"/>
      <c r="Y236" s="230">
        <f t="shared" si="122"/>
        <v>1.8040499999999999</v>
      </c>
      <c r="Z236" s="230">
        <f t="shared" si="123"/>
        <v>1.8040499999999999</v>
      </c>
      <c r="AA236" s="230">
        <f t="shared" si="124"/>
        <v>1.8040499999999999</v>
      </c>
      <c r="AB236" s="400">
        <f t="shared" si="125"/>
        <v>1.8040499999999999</v>
      </c>
      <c r="AC236" s="129">
        <v>1.5</v>
      </c>
      <c r="AD236" s="130"/>
      <c r="AE236" s="130"/>
      <c r="AF236" s="131"/>
      <c r="AG236" s="132">
        <v>0.55000000000000004</v>
      </c>
      <c r="AH236" s="132" t="s">
        <v>32</v>
      </c>
      <c r="AI236" s="345">
        <v>0.3</v>
      </c>
      <c r="AJ236" s="119">
        <v>1.5</v>
      </c>
      <c r="AK236" s="119">
        <v>1.5</v>
      </c>
      <c r="AL236" s="119">
        <v>1.5</v>
      </c>
      <c r="AM236" s="119">
        <v>1.5</v>
      </c>
      <c r="AN236" s="134">
        <v>1.5</v>
      </c>
      <c r="AO236" s="119">
        <v>1.5</v>
      </c>
    </row>
    <row r="237" spans="1:41" ht="69.75" customHeight="1" x14ac:dyDescent="0.2">
      <c r="A237" s="120"/>
      <c r="B237" s="120"/>
      <c r="C237" s="121"/>
      <c r="D237" s="95" t="s">
        <v>309</v>
      </c>
      <c r="E237" s="96">
        <v>2.04</v>
      </c>
      <c r="F237" s="97"/>
      <c r="G237" s="97"/>
      <c r="H237" s="98"/>
      <c r="I237" s="83">
        <v>2.04</v>
      </c>
      <c r="J237" s="83">
        <v>2.04</v>
      </c>
      <c r="K237" s="83">
        <v>2.04</v>
      </c>
      <c r="L237" s="83">
        <v>2.04</v>
      </c>
      <c r="M237" s="136">
        <f t="shared" si="116"/>
        <v>2.04</v>
      </c>
      <c r="N237" s="137"/>
      <c r="O237" s="137"/>
      <c r="P237" s="138"/>
      <c r="Q237" s="114">
        <f t="shared" si="117"/>
        <v>2.04</v>
      </c>
      <c r="R237" s="114">
        <f t="shared" si="118"/>
        <v>2.04</v>
      </c>
      <c r="S237" s="114">
        <f t="shared" si="119"/>
        <v>2.04</v>
      </c>
      <c r="T237" s="114">
        <f t="shared" si="120"/>
        <v>2.04</v>
      </c>
      <c r="U237" s="170">
        <f t="shared" si="121"/>
        <v>2.1522000000000001</v>
      </c>
      <c r="V237" s="171"/>
      <c r="W237" s="171"/>
      <c r="X237" s="172"/>
      <c r="Y237" s="230">
        <f t="shared" si="122"/>
        <v>2.1522000000000001</v>
      </c>
      <c r="Z237" s="230">
        <f t="shared" si="123"/>
        <v>2.1522000000000001</v>
      </c>
      <c r="AA237" s="230">
        <f t="shared" si="124"/>
        <v>2.1522000000000001</v>
      </c>
      <c r="AB237" s="400">
        <f t="shared" si="125"/>
        <v>2.1522000000000001</v>
      </c>
      <c r="AC237" s="139"/>
      <c r="AD237" s="140"/>
      <c r="AE237" s="140"/>
      <c r="AF237" s="141"/>
      <c r="AG237" s="142"/>
      <c r="AH237" s="142"/>
      <c r="AI237" s="347"/>
      <c r="AJ237" s="135"/>
      <c r="AK237" s="135"/>
      <c r="AL237" s="135"/>
      <c r="AM237" s="135"/>
      <c r="AN237" s="144"/>
      <c r="AO237" s="135"/>
    </row>
    <row r="238" spans="1:41" ht="81.75" customHeight="1" x14ac:dyDescent="0.2">
      <c r="A238" s="120" t="s">
        <v>465</v>
      </c>
      <c r="B238" s="120" t="s">
        <v>466</v>
      </c>
      <c r="C238" s="121" t="s">
        <v>467</v>
      </c>
      <c r="D238" s="95" t="s">
        <v>26</v>
      </c>
      <c r="E238" s="83">
        <v>0.24</v>
      </c>
      <c r="F238" s="83">
        <v>0.55000000000000004</v>
      </c>
      <c r="G238" s="83">
        <v>0.3</v>
      </c>
      <c r="H238" s="99">
        <v>1.5</v>
      </c>
      <c r="I238" s="99">
        <v>1.86</v>
      </c>
      <c r="J238" s="99">
        <v>1.86</v>
      </c>
      <c r="K238" s="99">
        <v>1.86</v>
      </c>
      <c r="L238" s="99">
        <v>1.71</v>
      </c>
      <c r="M238" s="165">
        <v>1.5</v>
      </c>
      <c r="N238" s="114">
        <f>F238</f>
        <v>0.55000000000000004</v>
      </c>
      <c r="O238" s="114">
        <f>G238</f>
        <v>0.3</v>
      </c>
      <c r="P238" s="114">
        <f>H238</f>
        <v>1.5</v>
      </c>
      <c r="Q238" s="114">
        <f t="shared" si="117"/>
        <v>1.86</v>
      </c>
      <c r="R238" s="114">
        <f t="shared" si="118"/>
        <v>1.86</v>
      </c>
      <c r="S238" s="114">
        <f t="shared" si="119"/>
        <v>1.86</v>
      </c>
      <c r="T238" s="114">
        <f t="shared" si="120"/>
        <v>1.71</v>
      </c>
      <c r="U238" s="230">
        <f t="shared" si="121"/>
        <v>1.5825</v>
      </c>
      <c r="V238" s="230">
        <f>N238*105.5%</f>
        <v>0.58025000000000004</v>
      </c>
      <c r="W238" s="230">
        <f>O238*105.5%</f>
        <v>0.31649999999999995</v>
      </c>
      <c r="X238" s="230">
        <f>P238*105.5%</f>
        <v>1.5825</v>
      </c>
      <c r="Y238" s="230">
        <f t="shared" si="122"/>
        <v>1.9622999999999999</v>
      </c>
      <c r="Z238" s="230">
        <f t="shared" si="123"/>
        <v>1.9622999999999999</v>
      </c>
      <c r="AA238" s="230">
        <f t="shared" si="124"/>
        <v>1.9622999999999999</v>
      </c>
      <c r="AB238" s="400">
        <f t="shared" si="125"/>
        <v>1.8040499999999999</v>
      </c>
      <c r="AC238" s="129">
        <v>1.5</v>
      </c>
      <c r="AD238" s="130"/>
      <c r="AE238" s="130"/>
      <c r="AF238" s="131"/>
      <c r="AG238" s="132">
        <v>0.55000000000000004</v>
      </c>
      <c r="AH238" s="132" t="s">
        <v>32</v>
      </c>
      <c r="AI238" s="345">
        <v>0.3</v>
      </c>
      <c r="AJ238" s="119">
        <v>1.5</v>
      </c>
      <c r="AK238" s="119">
        <v>1.5</v>
      </c>
      <c r="AL238" s="119">
        <v>1.5</v>
      </c>
      <c r="AM238" s="119">
        <v>1.5</v>
      </c>
      <c r="AN238" s="134">
        <v>1.5</v>
      </c>
      <c r="AO238" s="119">
        <v>1.5</v>
      </c>
    </row>
    <row r="239" spans="1:41" ht="118.5" customHeight="1" x14ac:dyDescent="0.2">
      <c r="A239" s="120"/>
      <c r="B239" s="120"/>
      <c r="C239" s="121"/>
      <c r="D239" s="95" t="s">
        <v>309</v>
      </c>
      <c r="E239" s="96">
        <v>2.04</v>
      </c>
      <c r="F239" s="97"/>
      <c r="G239" s="97"/>
      <c r="H239" s="98"/>
      <c r="I239" s="83">
        <v>2.04</v>
      </c>
      <c r="J239" s="83">
        <v>2.04</v>
      </c>
      <c r="K239" s="83">
        <v>2.04</v>
      </c>
      <c r="L239" s="83">
        <v>2.04</v>
      </c>
      <c r="M239" s="136">
        <f>E239</f>
        <v>2.04</v>
      </c>
      <c r="N239" s="137"/>
      <c r="O239" s="137"/>
      <c r="P239" s="138"/>
      <c r="Q239" s="114">
        <f t="shared" si="117"/>
        <v>2.04</v>
      </c>
      <c r="R239" s="114">
        <f t="shared" si="118"/>
        <v>2.04</v>
      </c>
      <c r="S239" s="114">
        <f t="shared" si="119"/>
        <v>2.04</v>
      </c>
      <c r="T239" s="114">
        <f t="shared" si="120"/>
        <v>2.04</v>
      </c>
      <c r="U239" s="176">
        <f t="shared" si="121"/>
        <v>2.1522000000000001</v>
      </c>
      <c r="V239" s="43"/>
      <c r="W239" s="43"/>
      <c r="X239" s="177"/>
      <c r="Y239" s="230">
        <f t="shared" si="122"/>
        <v>2.1522000000000001</v>
      </c>
      <c r="Z239" s="230">
        <f t="shared" si="123"/>
        <v>2.1522000000000001</v>
      </c>
      <c r="AA239" s="230">
        <f t="shared" si="124"/>
        <v>2.1522000000000001</v>
      </c>
      <c r="AB239" s="400">
        <f t="shared" si="125"/>
        <v>2.1522000000000001</v>
      </c>
      <c r="AC239" s="139"/>
      <c r="AD239" s="140"/>
      <c r="AE239" s="140"/>
      <c r="AF239" s="141"/>
      <c r="AG239" s="142"/>
      <c r="AH239" s="142"/>
      <c r="AI239" s="347"/>
      <c r="AJ239" s="135"/>
      <c r="AK239" s="135"/>
      <c r="AL239" s="135"/>
      <c r="AM239" s="135"/>
      <c r="AN239" s="144"/>
      <c r="AO239" s="135"/>
    </row>
    <row r="240" spans="1:41" ht="108.75" customHeight="1" x14ac:dyDescent="0.2">
      <c r="A240" s="94" t="s">
        <v>468</v>
      </c>
      <c r="B240" s="94" t="s">
        <v>550</v>
      </c>
      <c r="C240" s="95" t="s">
        <v>469</v>
      </c>
      <c r="D240" s="95" t="s">
        <v>32</v>
      </c>
      <c r="E240" s="373" t="s">
        <v>32</v>
      </c>
      <c r="F240" s="373" t="s">
        <v>32</v>
      </c>
      <c r="G240" s="373" t="s">
        <v>32</v>
      </c>
      <c r="H240" s="373" t="s">
        <v>32</v>
      </c>
      <c r="I240" s="373" t="s">
        <v>32</v>
      </c>
      <c r="J240" s="373" t="s">
        <v>32</v>
      </c>
      <c r="K240" s="373" t="s">
        <v>32</v>
      </c>
      <c r="L240" s="373" t="s">
        <v>32</v>
      </c>
      <c r="M240" s="298" t="s">
        <v>32</v>
      </c>
      <c r="N240" s="299"/>
      <c r="O240" s="299"/>
      <c r="P240" s="300"/>
      <c r="Q240" s="95" t="s">
        <v>32</v>
      </c>
      <c r="R240" s="95" t="s">
        <v>32</v>
      </c>
      <c r="S240" s="95" t="s">
        <v>32</v>
      </c>
      <c r="T240" s="95" t="s">
        <v>32</v>
      </c>
      <c r="U240" s="376" t="s">
        <v>32</v>
      </c>
      <c r="V240" s="376" t="s">
        <v>32</v>
      </c>
      <c r="W240" s="376" t="s">
        <v>32</v>
      </c>
      <c r="X240" s="376" t="s">
        <v>32</v>
      </c>
      <c r="Y240" s="376" t="s">
        <v>32</v>
      </c>
      <c r="Z240" s="376" t="s">
        <v>32</v>
      </c>
      <c r="AA240" s="376" t="s">
        <v>32</v>
      </c>
      <c r="AB240" s="404" t="s">
        <v>32</v>
      </c>
      <c r="AC240" s="129" t="s">
        <v>32</v>
      </c>
      <c r="AD240" s="130"/>
      <c r="AE240" s="130"/>
      <c r="AF240" s="131"/>
      <c r="AG240" s="109" t="s">
        <v>32</v>
      </c>
      <c r="AH240" s="109" t="s">
        <v>32</v>
      </c>
      <c r="AI240" s="108" t="s">
        <v>32</v>
      </c>
      <c r="AJ240" s="111">
        <v>1.5</v>
      </c>
      <c r="AK240" s="111">
        <v>1.5</v>
      </c>
      <c r="AL240" s="111">
        <v>1.5</v>
      </c>
      <c r="AM240" s="111">
        <v>1.5</v>
      </c>
      <c r="AN240" s="112">
        <v>1.5</v>
      </c>
      <c r="AO240" s="111">
        <v>1.5</v>
      </c>
    </row>
    <row r="241" spans="1:41" ht="115.5" customHeight="1" x14ac:dyDescent="0.2">
      <c r="A241" s="94" t="s">
        <v>470</v>
      </c>
      <c r="B241" s="94" t="s">
        <v>471</v>
      </c>
      <c r="C241" s="95" t="s">
        <v>472</v>
      </c>
      <c r="D241" s="95" t="s">
        <v>26</v>
      </c>
      <c r="E241" s="96">
        <v>1.71</v>
      </c>
      <c r="F241" s="97"/>
      <c r="G241" s="97"/>
      <c r="H241" s="98"/>
      <c r="I241" s="99">
        <v>1.71</v>
      </c>
      <c r="J241" s="99">
        <v>2.27</v>
      </c>
      <c r="K241" s="99">
        <v>1.71</v>
      </c>
      <c r="L241" s="99">
        <v>1.71</v>
      </c>
      <c r="M241" s="136">
        <f>E241</f>
        <v>1.71</v>
      </c>
      <c r="N241" s="137"/>
      <c r="O241" s="137"/>
      <c r="P241" s="138"/>
      <c r="Q241" s="114">
        <f t="shared" ref="Q241:T244" si="126">I241</f>
        <v>1.71</v>
      </c>
      <c r="R241" s="114">
        <f t="shared" si="126"/>
        <v>2.27</v>
      </c>
      <c r="S241" s="114">
        <f t="shared" si="126"/>
        <v>1.71</v>
      </c>
      <c r="T241" s="114">
        <f t="shared" si="126"/>
        <v>1.71</v>
      </c>
      <c r="U241" s="125">
        <f>M241*105.5%</f>
        <v>1.8040499999999999</v>
      </c>
      <c r="V241" s="126"/>
      <c r="W241" s="126"/>
      <c r="X241" s="127"/>
      <c r="Y241" s="128">
        <f t="shared" ref="Y241:AB244" si="127">Q241*105.5%</f>
        <v>1.8040499999999999</v>
      </c>
      <c r="Z241" s="128">
        <f t="shared" si="127"/>
        <v>2.3948499999999999</v>
      </c>
      <c r="AA241" s="128">
        <f t="shared" si="127"/>
        <v>1.8040499999999999</v>
      </c>
      <c r="AB241" s="128">
        <f t="shared" si="127"/>
        <v>1.8040499999999999</v>
      </c>
      <c r="AC241" s="148">
        <v>1.5</v>
      </c>
      <c r="AD241" s="148"/>
      <c r="AE241" s="148"/>
      <c r="AF241" s="148"/>
      <c r="AG241" s="343">
        <v>1.5</v>
      </c>
      <c r="AH241" s="343" t="s">
        <v>32</v>
      </c>
      <c r="AI241" s="108">
        <v>0.3</v>
      </c>
      <c r="AJ241" s="111">
        <v>1.5</v>
      </c>
      <c r="AK241" s="111">
        <v>1.5</v>
      </c>
      <c r="AL241" s="111">
        <v>1.5</v>
      </c>
      <c r="AM241" s="111">
        <v>1.5</v>
      </c>
      <c r="AN241" s="112">
        <v>1.5</v>
      </c>
      <c r="AO241" s="111">
        <v>1.5</v>
      </c>
    </row>
    <row r="242" spans="1:41" ht="91.5" customHeight="1" x14ac:dyDescent="0.2">
      <c r="A242" s="94" t="s">
        <v>473</v>
      </c>
      <c r="B242" s="94" t="s">
        <v>474</v>
      </c>
      <c r="C242" s="95" t="s">
        <v>475</v>
      </c>
      <c r="D242" s="95" t="s">
        <v>26</v>
      </c>
      <c r="E242" s="96">
        <v>1.71</v>
      </c>
      <c r="F242" s="97"/>
      <c r="G242" s="97"/>
      <c r="H242" s="98"/>
      <c r="I242" s="99">
        <v>1.71</v>
      </c>
      <c r="J242" s="99">
        <v>2.27</v>
      </c>
      <c r="K242" s="99">
        <v>1.71</v>
      </c>
      <c r="L242" s="99">
        <v>1.71</v>
      </c>
      <c r="M242" s="136">
        <f>E242</f>
        <v>1.71</v>
      </c>
      <c r="N242" s="137"/>
      <c r="O242" s="137"/>
      <c r="P242" s="138"/>
      <c r="Q242" s="114">
        <f t="shared" si="126"/>
        <v>1.71</v>
      </c>
      <c r="R242" s="114">
        <f t="shared" si="126"/>
        <v>2.27</v>
      </c>
      <c r="S242" s="114">
        <f t="shared" si="126"/>
        <v>1.71</v>
      </c>
      <c r="T242" s="114">
        <f t="shared" si="126"/>
        <v>1.71</v>
      </c>
      <c r="U242" s="183">
        <f>M242*105.5%</f>
        <v>1.8040499999999999</v>
      </c>
      <c r="V242" s="183"/>
      <c r="W242" s="183"/>
      <c r="X242" s="183"/>
      <c r="Y242" s="128">
        <f t="shared" si="127"/>
        <v>1.8040499999999999</v>
      </c>
      <c r="Z242" s="128">
        <f t="shared" si="127"/>
        <v>2.3948499999999999</v>
      </c>
      <c r="AA242" s="128">
        <f t="shared" si="127"/>
        <v>1.8040499999999999</v>
      </c>
      <c r="AB242" s="128">
        <f t="shared" si="127"/>
        <v>1.8040499999999999</v>
      </c>
      <c r="AC242" s="148">
        <v>1.5</v>
      </c>
      <c r="AD242" s="148"/>
      <c r="AE242" s="148"/>
      <c r="AF242" s="148"/>
      <c r="AG242" s="109">
        <v>1.5</v>
      </c>
      <c r="AH242" s="109" t="s">
        <v>32</v>
      </c>
      <c r="AI242" s="108">
        <v>0.3</v>
      </c>
      <c r="AJ242" s="111">
        <v>1.5</v>
      </c>
      <c r="AK242" s="111">
        <v>1.5</v>
      </c>
      <c r="AL242" s="111">
        <v>1.5</v>
      </c>
      <c r="AM242" s="111">
        <v>1.5</v>
      </c>
      <c r="AN242" s="112">
        <v>1.5</v>
      </c>
      <c r="AO242" s="111">
        <v>1.5</v>
      </c>
    </row>
    <row r="243" spans="1:41" ht="142.5" customHeight="1" x14ac:dyDescent="0.2">
      <c r="A243" s="94" t="s">
        <v>476</v>
      </c>
      <c r="B243" s="94" t="s">
        <v>477</v>
      </c>
      <c r="C243" s="95" t="s">
        <v>478</v>
      </c>
      <c r="D243" s="95" t="s">
        <v>26</v>
      </c>
      <c r="E243" s="96">
        <v>1.71</v>
      </c>
      <c r="F243" s="97"/>
      <c r="G243" s="97"/>
      <c r="H243" s="98"/>
      <c r="I243" s="99">
        <v>1.71</v>
      </c>
      <c r="J243" s="99">
        <v>2.27</v>
      </c>
      <c r="K243" s="99">
        <v>1.71</v>
      </c>
      <c r="L243" s="99">
        <v>1.71</v>
      </c>
      <c r="M243" s="136">
        <f>E243</f>
        <v>1.71</v>
      </c>
      <c r="N243" s="137"/>
      <c r="O243" s="137"/>
      <c r="P243" s="138"/>
      <c r="Q243" s="114">
        <f t="shared" si="126"/>
        <v>1.71</v>
      </c>
      <c r="R243" s="114">
        <f t="shared" si="126"/>
        <v>2.27</v>
      </c>
      <c r="S243" s="114">
        <f t="shared" si="126"/>
        <v>1.71</v>
      </c>
      <c r="T243" s="114">
        <f t="shared" si="126"/>
        <v>1.71</v>
      </c>
      <c r="U243" s="125">
        <f>M243*105.5%</f>
        <v>1.8040499999999999</v>
      </c>
      <c r="V243" s="126"/>
      <c r="W243" s="126"/>
      <c r="X243" s="127"/>
      <c r="Y243" s="128">
        <f t="shared" si="127"/>
        <v>1.8040499999999999</v>
      </c>
      <c r="Z243" s="128">
        <f t="shared" si="127"/>
        <v>2.3948499999999999</v>
      </c>
      <c r="AA243" s="128">
        <f t="shared" si="127"/>
        <v>1.8040499999999999</v>
      </c>
      <c r="AB243" s="128">
        <f t="shared" si="127"/>
        <v>1.8040499999999999</v>
      </c>
      <c r="AC243" s="148">
        <v>1.5</v>
      </c>
      <c r="AD243" s="148"/>
      <c r="AE243" s="148"/>
      <c r="AF243" s="148"/>
      <c r="AG243" s="109">
        <v>1.5</v>
      </c>
      <c r="AH243" s="343" t="s">
        <v>32</v>
      </c>
      <c r="AI243" s="374">
        <v>0.3</v>
      </c>
      <c r="AJ243" s="111">
        <v>1.5</v>
      </c>
      <c r="AK243" s="111">
        <v>1.5</v>
      </c>
      <c r="AL243" s="111">
        <v>1.5</v>
      </c>
      <c r="AM243" s="111">
        <v>1.5</v>
      </c>
      <c r="AN243" s="112">
        <v>1.5</v>
      </c>
      <c r="AO243" s="293">
        <v>1.5</v>
      </c>
    </row>
    <row r="244" spans="1:41" ht="19.5" customHeight="1" x14ac:dyDescent="0.2">
      <c r="A244" s="94" t="s">
        <v>479</v>
      </c>
      <c r="B244" s="94" t="s">
        <v>480</v>
      </c>
      <c r="C244" s="95" t="s">
        <v>481</v>
      </c>
      <c r="D244" s="95" t="s">
        <v>26</v>
      </c>
      <c r="E244" s="96">
        <v>1.71</v>
      </c>
      <c r="F244" s="97"/>
      <c r="G244" s="97"/>
      <c r="H244" s="98"/>
      <c r="I244" s="99">
        <v>1.71</v>
      </c>
      <c r="J244" s="99">
        <v>2.27</v>
      </c>
      <c r="K244" s="99">
        <v>1.71</v>
      </c>
      <c r="L244" s="99">
        <v>1.71</v>
      </c>
      <c r="M244" s="136">
        <f>E244</f>
        <v>1.71</v>
      </c>
      <c r="N244" s="137"/>
      <c r="O244" s="137"/>
      <c r="P244" s="138"/>
      <c r="Q244" s="114">
        <f t="shared" si="126"/>
        <v>1.71</v>
      </c>
      <c r="R244" s="114">
        <f t="shared" si="126"/>
        <v>2.27</v>
      </c>
      <c r="S244" s="114">
        <f t="shared" si="126"/>
        <v>1.71</v>
      </c>
      <c r="T244" s="114">
        <f t="shared" si="126"/>
        <v>1.71</v>
      </c>
      <c r="U244" s="125">
        <f>M244*105.5%</f>
        <v>1.8040499999999999</v>
      </c>
      <c r="V244" s="126"/>
      <c r="W244" s="126"/>
      <c r="X244" s="127"/>
      <c r="Y244" s="128">
        <f t="shared" si="127"/>
        <v>1.8040499999999999</v>
      </c>
      <c r="Z244" s="128">
        <f t="shared" si="127"/>
        <v>2.3948499999999999</v>
      </c>
      <c r="AA244" s="128">
        <f t="shared" si="127"/>
        <v>1.8040499999999999</v>
      </c>
      <c r="AB244" s="128">
        <f t="shared" si="127"/>
        <v>1.8040499999999999</v>
      </c>
      <c r="AC244" s="148">
        <v>1.5</v>
      </c>
      <c r="AD244" s="148"/>
      <c r="AE244" s="148"/>
      <c r="AF244" s="148"/>
      <c r="AG244" s="109">
        <v>1.5</v>
      </c>
      <c r="AH244" s="109" t="s">
        <v>32</v>
      </c>
      <c r="AI244" s="377">
        <v>0.3</v>
      </c>
      <c r="AJ244" s="111">
        <v>1.5</v>
      </c>
      <c r="AK244" s="111">
        <v>1.5</v>
      </c>
      <c r="AL244" s="111">
        <v>1.5</v>
      </c>
      <c r="AM244" s="111">
        <v>1.5</v>
      </c>
      <c r="AN244" s="346">
        <v>1.5</v>
      </c>
      <c r="AO244" s="349">
        <v>1.5</v>
      </c>
    </row>
    <row r="245" spans="1:41" ht="39.75" customHeight="1" x14ac:dyDescent="0.2">
      <c r="A245" s="94" t="s">
        <v>482</v>
      </c>
      <c r="B245" s="94" t="s">
        <v>483</v>
      </c>
      <c r="C245" s="95" t="s">
        <v>484</v>
      </c>
      <c r="D245" s="95" t="s">
        <v>32</v>
      </c>
      <c r="E245" s="373" t="s">
        <v>32</v>
      </c>
      <c r="F245" s="373" t="s">
        <v>32</v>
      </c>
      <c r="G245" s="373" t="s">
        <v>32</v>
      </c>
      <c r="H245" s="373" t="s">
        <v>32</v>
      </c>
      <c r="I245" s="373" t="s">
        <v>32</v>
      </c>
      <c r="J245" s="373" t="s">
        <v>32</v>
      </c>
      <c r="K245" s="373" t="s">
        <v>32</v>
      </c>
      <c r="L245" s="373" t="s">
        <v>32</v>
      </c>
      <c r="M245" s="298" t="s">
        <v>32</v>
      </c>
      <c r="N245" s="299"/>
      <c r="O245" s="299"/>
      <c r="P245" s="300"/>
      <c r="Q245" s="95" t="s">
        <v>32</v>
      </c>
      <c r="R245" s="95" t="s">
        <v>32</v>
      </c>
      <c r="S245" s="95" t="s">
        <v>32</v>
      </c>
      <c r="T245" s="95" t="s">
        <v>32</v>
      </c>
      <c r="U245" s="308" t="s">
        <v>32</v>
      </c>
      <c r="V245" s="308" t="s">
        <v>32</v>
      </c>
      <c r="W245" s="308" t="s">
        <v>32</v>
      </c>
      <c r="X245" s="308" t="s">
        <v>32</v>
      </c>
      <c r="Y245" s="308" t="s">
        <v>32</v>
      </c>
      <c r="Z245" s="308" t="s">
        <v>32</v>
      </c>
      <c r="AA245" s="308" t="s">
        <v>32</v>
      </c>
      <c r="AB245" s="308" t="s">
        <v>32</v>
      </c>
      <c r="AC245" s="148" t="s">
        <v>32</v>
      </c>
      <c r="AD245" s="148"/>
      <c r="AE245" s="148"/>
      <c r="AF245" s="148"/>
      <c r="AG245" s="343" t="s">
        <v>32</v>
      </c>
      <c r="AH245" s="109" t="s">
        <v>32</v>
      </c>
      <c r="AI245" s="108">
        <v>0.3</v>
      </c>
      <c r="AJ245" s="111" t="s">
        <v>32</v>
      </c>
      <c r="AK245" s="111" t="s">
        <v>32</v>
      </c>
      <c r="AL245" s="111" t="s">
        <v>32</v>
      </c>
      <c r="AM245" s="111" t="s">
        <v>32</v>
      </c>
      <c r="AN245" s="294">
        <v>1.5</v>
      </c>
      <c r="AO245" s="375" t="s">
        <v>32</v>
      </c>
    </row>
    <row r="246" spans="1:41" ht="191.25" customHeight="1" x14ac:dyDescent="0.2">
      <c r="A246" s="94" t="s">
        <v>485</v>
      </c>
      <c r="B246" s="94" t="s">
        <v>486</v>
      </c>
      <c r="C246" s="95" t="s">
        <v>487</v>
      </c>
      <c r="D246" s="95" t="s">
        <v>26</v>
      </c>
      <c r="E246" s="96">
        <v>1.55</v>
      </c>
      <c r="F246" s="97"/>
      <c r="G246" s="97"/>
      <c r="H246" s="98"/>
      <c r="I246" s="99">
        <v>1.71</v>
      </c>
      <c r="J246" s="99">
        <v>2.27</v>
      </c>
      <c r="K246" s="99">
        <v>1.71</v>
      </c>
      <c r="L246" s="99">
        <v>1.71</v>
      </c>
      <c r="M246" s="136">
        <f>E246</f>
        <v>1.55</v>
      </c>
      <c r="N246" s="137"/>
      <c r="O246" s="137"/>
      <c r="P246" s="138"/>
      <c r="Q246" s="114">
        <f t="shared" ref="Q246:T249" si="128">I246</f>
        <v>1.71</v>
      </c>
      <c r="R246" s="114">
        <f t="shared" si="128"/>
        <v>2.27</v>
      </c>
      <c r="S246" s="114">
        <f t="shared" si="128"/>
        <v>1.71</v>
      </c>
      <c r="T246" s="114">
        <f t="shared" si="128"/>
        <v>1.71</v>
      </c>
      <c r="U246" s="125">
        <f>M246*105.5%</f>
        <v>1.6352499999999999</v>
      </c>
      <c r="V246" s="126"/>
      <c r="W246" s="126"/>
      <c r="X246" s="127"/>
      <c r="Y246" s="115">
        <f t="shared" ref="Y246:AB249" si="129">Q246*105.5%</f>
        <v>1.8040499999999999</v>
      </c>
      <c r="Z246" s="115">
        <f t="shared" si="129"/>
        <v>2.3948499999999999</v>
      </c>
      <c r="AA246" s="115">
        <f t="shared" si="129"/>
        <v>1.8040499999999999</v>
      </c>
      <c r="AB246" s="128">
        <f t="shared" si="129"/>
        <v>1.8040499999999999</v>
      </c>
      <c r="AC246" s="29" t="s">
        <v>488</v>
      </c>
      <c r="AD246" s="30"/>
      <c r="AE246" s="30"/>
      <c r="AF246" s="31"/>
      <c r="AG246" s="7" t="s">
        <v>488</v>
      </c>
      <c r="AH246" s="7" t="s">
        <v>32</v>
      </c>
      <c r="AI246" s="8" t="s">
        <v>489</v>
      </c>
      <c r="AJ246" s="9" t="s">
        <v>32</v>
      </c>
      <c r="AK246" s="9" t="s">
        <v>32</v>
      </c>
      <c r="AL246" s="9" t="s">
        <v>32</v>
      </c>
      <c r="AM246" s="9" t="s">
        <v>32</v>
      </c>
      <c r="AN246" s="10" t="s">
        <v>488</v>
      </c>
      <c r="AO246" s="9" t="s">
        <v>32</v>
      </c>
    </row>
    <row r="247" spans="1:41" ht="130.5" customHeight="1" x14ac:dyDescent="0.2">
      <c r="A247" s="94" t="s">
        <v>490</v>
      </c>
      <c r="B247" s="94" t="s">
        <v>491</v>
      </c>
      <c r="C247" s="95" t="s">
        <v>492</v>
      </c>
      <c r="D247" s="95" t="s">
        <v>26</v>
      </c>
      <c r="E247" s="96">
        <v>1.55</v>
      </c>
      <c r="F247" s="97"/>
      <c r="G247" s="97"/>
      <c r="H247" s="98"/>
      <c r="I247" s="99">
        <v>1.71</v>
      </c>
      <c r="J247" s="99">
        <v>2.27</v>
      </c>
      <c r="K247" s="99">
        <v>1.71</v>
      </c>
      <c r="L247" s="99">
        <v>1.71</v>
      </c>
      <c r="M247" s="136">
        <f>E247</f>
        <v>1.55</v>
      </c>
      <c r="N247" s="137"/>
      <c r="O247" s="137"/>
      <c r="P247" s="138"/>
      <c r="Q247" s="114">
        <f t="shared" si="128"/>
        <v>1.71</v>
      </c>
      <c r="R247" s="114">
        <f t="shared" si="128"/>
        <v>2.27</v>
      </c>
      <c r="S247" s="114">
        <f t="shared" si="128"/>
        <v>1.71</v>
      </c>
      <c r="T247" s="114">
        <f t="shared" si="128"/>
        <v>1.71</v>
      </c>
      <c r="U247" s="125">
        <f>M247*105.5%</f>
        <v>1.6352499999999999</v>
      </c>
      <c r="V247" s="126"/>
      <c r="W247" s="126"/>
      <c r="X247" s="127"/>
      <c r="Y247" s="115">
        <f t="shared" si="129"/>
        <v>1.8040499999999999</v>
      </c>
      <c r="Z247" s="115">
        <f t="shared" si="129"/>
        <v>2.3948499999999999</v>
      </c>
      <c r="AA247" s="115">
        <f t="shared" si="129"/>
        <v>1.8040499999999999</v>
      </c>
      <c r="AB247" s="128">
        <f t="shared" si="129"/>
        <v>1.8040499999999999</v>
      </c>
      <c r="AC247" s="116">
        <v>1.5</v>
      </c>
      <c r="AD247" s="117"/>
      <c r="AE247" s="117"/>
      <c r="AF247" s="118"/>
      <c r="AG247" s="109">
        <v>1.5</v>
      </c>
      <c r="AH247" s="109" t="s">
        <v>32</v>
      </c>
      <c r="AI247" s="108">
        <v>1.5</v>
      </c>
      <c r="AJ247" s="111">
        <v>1.5</v>
      </c>
      <c r="AK247" s="111">
        <v>1.5</v>
      </c>
      <c r="AL247" s="111">
        <v>1.5</v>
      </c>
      <c r="AM247" s="111">
        <v>1.5</v>
      </c>
      <c r="AN247" s="112">
        <v>1.5</v>
      </c>
      <c r="AO247" s="111">
        <v>1.5</v>
      </c>
    </row>
    <row r="248" spans="1:41" ht="42" customHeight="1" x14ac:dyDescent="0.2">
      <c r="A248" s="120" t="s">
        <v>493</v>
      </c>
      <c r="B248" s="120" t="s">
        <v>494</v>
      </c>
      <c r="C248" s="121" t="s">
        <v>495</v>
      </c>
      <c r="D248" s="95" t="s">
        <v>26</v>
      </c>
      <c r="E248" s="96">
        <v>1.55</v>
      </c>
      <c r="F248" s="97"/>
      <c r="G248" s="97"/>
      <c r="H248" s="98"/>
      <c r="I248" s="99">
        <v>1.71</v>
      </c>
      <c r="J248" s="99">
        <v>2.27</v>
      </c>
      <c r="K248" s="99">
        <v>1.71</v>
      </c>
      <c r="L248" s="99">
        <v>1.71</v>
      </c>
      <c r="M248" s="136">
        <f>E248</f>
        <v>1.55</v>
      </c>
      <c r="N248" s="137"/>
      <c r="O248" s="137"/>
      <c r="P248" s="138"/>
      <c r="Q248" s="114">
        <f t="shared" si="128"/>
        <v>1.71</v>
      </c>
      <c r="R248" s="114">
        <f t="shared" si="128"/>
        <v>2.27</v>
      </c>
      <c r="S248" s="114">
        <f t="shared" si="128"/>
        <v>1.71</v>
      </c>
      <c r="T248" s="114">
        <f t="shared" si="128"/>
        <v>1.71</v>
      </c>
      <c r="U248" s="125">
        <f>M248*105.5%</f>
        <v>1.6352499999999999</v>
      </c>
      <c r="V248" s="126"/>
      <c r="W248" s="126"/>
      <c r="X248" s="127"/>
      <c r="Y248" s="115">
        <f t="shared" si="129"/>
        <v>1.8040499999999999</v>
      </c>
      <c r="Z248" s="115">
        <f t="shared" si="129"/>
        <v>2.3948499999999999</v>
      </c>
      <c r="AA248" s="115">
        <f t="shared" si="129"/>
        <v>1.8040499999999999</v>
      </c>
      <c r="AB248" s="128">
        <f t="shared" si="129"/>
        <v>1.8040499999999999</v>
      </c>
      <c r="AC248" s="129">
        <v>1.5</v>
      </c>
      <c r="AD248" s="130"/>
      <c r="AE248" s="130"/>
      <c r="AF248" s="131"/>
      <c r="AG248" s="132">
        <v>1.5</v>
      </c>
      <c r="AH248" s="132">
        <v>1.5</v>
      </c>
      <c r="AI248" s="345">
        <v>1.5</v>
      </c>
      <c r="AJ248" s="119">
        <v>1.5</v>
      </c>
      <c r="AK248" s="119">
        <v>1.5</v>
      </c>
      <c r="AL248" s="119">
        <v>1.5</v>
      </c>
      <c r="AM248" s="119">
        <v>1.5</v>
      </c>
      <c r="AN248" s="134">
        <v>1.5</v>
      </c>
      <c r="AO248" s="119">
        <v>1.5</v>
      </c>
    </row>
    <row r="249" spans="1:41" ht="58.5" customHeight="1" x14ac:dyDescent="0.2">
      <c r="A249" s="120"/>
      <c r="B249" s="120"/>
      <c r="C249" s="121"/>
      <c r="D249" s="95" t="s">
        <v>27</v>
      </c>
      <c r="E249" s="96">
        <v>6.16</v>
      </c>
      <c r="F249" s="97"/>
      <c r="G249" s="97"/>
      <c r="H249" s="98"/>
      <c r="I249" s="83">
        <v>6.16</v>
      </c>
      <c r="J249" s="83">
        <v>6.16</v>
      </c>
      <c r="K249" s="83">
        <v>6.16</v>
      </c>
      <c r="L249" s="83">
        <v>6.16</v>
      </c>
      <c r="M249" s="136">
        <f>E249</f>
        <v>6.16</v>
      </c>
      <c r="N249" s="137"/>
      <c r="O249" s="137"/>
      <c r="P249" s="138"/>
      <c r="Q249" s="114">
        <f t="shared" si="128"/>
        <v>6.16</v>
      </c>
      <c r="R249" s="114">
        <f t="shared" si="128"/>
        <v>6.16</v>
      </c>
      <c r="S249" s="114">
        <f t="shared" si="128"/>
        <v>6.16</v>
      </c>
      <c r="T249" s="114">
        <f t="shared" si="128"/>
        <v>6.16</v>
      </c>
      <c r="U249" s="125">
        <f>M249*105.5%</f>
        <v>6.4988000000000001</v>
      </c>
      <c r="V249" s="126"/>
      <c r="W249" s="126"/>
      <c r="X249" s="127"/>
      <c r="Y249" s="115">
        <f t="shared" si="129"/>
        <v>6.4988000000000001</v>
      </c>
      <c r="Z249" s="115">
        <f t="shared" si="129"/>
        <v>6.4988000000000001</v>
      </c>
      <c r="AA249" s="115">
        <f t="shared" si="129"/>
        <v>6.4988000000000001</v>
      </c>
      <c r="AB249" s="128">
        <f t="shared" si="129"/>
        <v>6.4988000000000001</v>
      </c>
      <c r="AC249" s="139"/>
      <c r="AD249" s="140"/>
      <c r="AE249" s="140"/>
      <c r="AF249" s="141"/>
      <c r="AG249" s="142"/>
      <c r="AH249" s="142"/>
      <c r="AI249" s="347"/>
      <c r="AJ249" s="135"/>
      <c r="AK249" s="135"/>
      <c r="AL249" s="135"/>
      <c r="AM249" s="135"/>
      <c r="AN249" s="144"/>
      <c r="AO249" s="135"/>
    </row>
    <row r="250" spans="1:41" ht="63.75" x14ac:dyDescent="0.2">
      <c r="A250" s="94" t="s">
        <v>496</v>
      </c>
      <c r="B250" s="94" t="s">
        <v>551</v>
      </c>
      <c r="C250" s="95" t="s">
        <v>497</v>
      </c>
      <c r="D250" s="95" t="s">
        <v>32</v>
      </c>
      <c r="E250" s="373" t="s">
        <v>32</v>
      </c>
      <c r="F250" s="373" t="s">
        <v>32</v>
      </c>
      <c r="G250" s="373" t="s">
        <v>32</v>
      </c>
      <c r="H250" s="373" t="s">
        <v>32</v>
      </c>
      <c r="I250" s="373" t="s">
        <v>32</v>
      </c>
      <c r="J250" s="373" t="s">
        <v>32</v>
      </c>
      <c r="K250" s="373" t="s">
        <v>32</v>
      </c>
      <c r="L250" s="373" t="s">
        <v>32</v>
      </c>
      <c r="M250" s="298" t="s">
        <v>32</v>
      </c>
      <c r="N250" s="299"/>
      <c r="O250" s="299"/>
      <c r="P250" s="300"/>
      <c r="Q250" s="95" t="s">
        <v>32</v>
      </c>
      <c r="R250" s="95" t="s">
        <v>32</v>
      </c>
      <c r="S250" s="95" t="s">
        <v>32</v>
      </c>
      <c r="T250" s="95" t="s">
        <v>32</v>
      </c>
      <c r="U250" s="304" t="s">
        <v>32</v>
      </c>
      <c r="V250" s="304" t="s">
        <v>32</v>
      </c>
      <c r="W250" s="304" t="s">
        <v>32</v>
      </c>
      <c r="X250" s="304" t="s">
        <v>32</v>
      </c>
      <c r="Y250" s="304" t="s">
        <v>32</v>
      </c>
      <c r="Z250" s="304" t="s">
        <v>32</v>
      </c>
      <c r="AA250" s="304" t="s">
        <v>32</v>
      </c>
      <c r="AB250" s="308" t="s">
        <v>32</v>
      </c>
      <c r="AC250" s="116" t="s">
        <v>32</v>
      </c>
      <c r="AD250" s="117"/>
      <c r="AE250" s="117"/>
      <c r="AF250" s="118"/>
      <c r="AG250" s="109" t="s">
        <v>32</v>
      </c>
      <c r="AH250" s="109" t="s">
        <v>32</v>
      </c>
      <c r="AI250" s="108" t="s">
        <v>32</v>
      </c>
      <c r="AJ250" s="111">
        <v>1.5</v>
      </c>
      <c r="AK250" s="111">
        <v>1.5</v>
      </c>
      <c r="AL250" s="111">
        <v>1.5</v>
      </c>
      <c r="AM250" s="111">
        <v>1.5</v>
      </c>
      <c r="AN250" s="112">
        <v>1.5</v>
      </c>
      <c r="AO250" s="111">
        <v>1.5</v>
      </c>
    </row>
    <row r="251" spans="1:41" ht="204" x14ac:dyDescent="0.2">
      <c r="A251" s="94" t="s">
        <v>498</v>
      </c>
      <c r="B251" s="94" t="s">
        <v>499</v>
      </c>
      <c r="C251" s="95" t="s">
        <v>500</v>
      </c>
      <c r="D251" s="95" t="s">
        <v>26</v>
      </c>
      <c r="E251" s="96">
        <v>1.55</v>
      </c>
      <c r="F251" s="97"/>
      <c r="G251" s="97"/>
      <c r="H251" s="98"/>
      <c r="I251" s="83">
        <v>1.55</v>
      </c>
      <c r="J251" s="83">
        <v>1.55</v>
      </c>
      <c r="K251" s="83">
        <v>1.55</v>
      </c>
      <c r="L251" s="99">
        <v>1.71</v>
      </c>
      <c r="M251" s="136">
        <f>E251</f>
        <v>1.55</v>
      </c>
      <c r="N251" s="137"/>
      <c r="O251" s="137"/>
      <c r="P251" s="138"/>
      <c r="Q251" s="114">
        <f t="shared" ref="Q251:T254" si="130">I251</f>
        <v>1.55</v>
      </c>
      <c r="R251" s="114">
        <f t="shared" si="130"/>
        <v>1.55</v>
      </c>
      <c r="S251" s="114">
        <f t="shared" si="130"/>
        <v>1.55</v>
      </c>
      <c r="T251" s="114">
        <f t="shared" si="130"/>
        <v>1.71</v>
      </c>
      <c r="U251" s="125">
        <f>M251*105.5%</f>
        <v>1.6352499999999999</v>
      </c>
      <c r="V251" s="126"/>
      <c r="W251" s="126"/>
      <c r="X251" s="127"/>
      <c r="Y251" s="115">
        <f t="shared" ref="Y251:AB256" si="131">Q251*105.5%</f>
        <v>1.6352499999999999</v>
      </c>
      <c r="Z251" s="115">
        <f t="shared" si="131"/>
        <v>1.6352499999999999</v>
      </c>
      <c r="AA251" s="115">
        <f t="shared" si="131"/>
        <v>1.6352499999999999</v>
      </c>
      <c r="AB251" s="128">
        <f t="shared" si="131"/>
        <v>1.8040499999999999</v>
      </c>
      <c r="AC251" s="116">
        <v>0.3</v>
      </c>
      <c r="AD251" s="117"/>
      <c r="AE251" s="117"/>
      <c r="AF251" s="118"/>
      <c r="AG251" s="109">
        <v>0.3</v>
      </c>
      <c r="AH251" s="109" t="s">
        <v>32</v>
      </c>
      <c r="AI251" s="108">
        <v>1.5</v>
      </c>
      <c r="AJ251" s="111">
        <v>1.5</v>
      </c>
      <c r="AK251" s="111">
        <v>1.5</v>
      </c>
      <c r="AL251" s="111">
        <v>1.5</v>
      </c>
      <c r="AM251" s="111">
        <v>1.5</v>
      </c>
      <c r="AN251" s="112">
        <v>1.5</v>
      </c>
      <c r="AO251" s="111">
        <v>1.5</v>
      </c>
    </row>
    <row r="252" spans="1:41" ht="127.5" x14ac:dyDescent="0.2">
      <c r="A252" s="94" t="s">
        <v>501</v>
      </c>
      <c r="B252" s="94" t="s">
        <v>502</v>
      </c>
      <c r="C252" s="95" t="s">
        <v>503</v>
      </c>
      <c r="D252" s="95" t="s">
        <v>26</v>
      </c>
      <c r="E252" s="83">
        <v>0.24</v>
      </c>
      <c r="F252" s="96">
        <v>0.3</v>
      </c>
      <c r="G252" s="98"/>
      <c r="H252" s="99">
        <v>1.5</v>
      </c>
      <c r="I252" s="99">
        <v>1.86</v>
      </c>
      <c r="J252" s="99">
        <v>1.86</v>
      </c>
      <c r="K252" s="99">
        <v>1.86</v>
      </c>
      <c r="L252" s="99">
        <v>1.71</v>
      </c>
      <c r="M252" s="165">
        <v>0.3</v>
      </c>
      <c r="N252" s="136">
        <f>F252</f>
        <v>0.3</v>
      </c>
      <c r="O252" s="138"/>
      <c r="P252" s="114">
        <f>H252</f>
        <v>1.5</v>
      </c>
      <c r="Q252" s="114">
        <f t="shared" si="130"/>
        <v>1.86</v>
      </c>
      <c r="R252" s="114">
        <f t="shared" si="130"/>
        <v>1.86</v>
      </c>
      <c r="S252" s="114">
        <f t="shared" si="130"/>
        <v>1.86</v>
      </c>
      <c r="T252" s="114">
        <f t="shared" si="130"/>
        <v>1.71</v>
      </c>
      <c r="U252" s="125">
        <f>M252*105.5%</f>
        <v>0.31649999999999995</v>
      </c>
      <c r="V252" s="126"/>
      <c r="W252" s="127"/>
      <c r="X252" s="115">
        <f>P252*105.5%</f>
        <v>1.5825</v>
      </c>
      <c r="Y252" s="115">
        <f t="shared" si="131"/>
        <v>1.9622999999999999</v>
      </c>
      <c r="Z252" s="115">
        <f t="shared" si="131"/>
        <v>1.9622999999999999</v>
      </c>
      <c r="AA252" s="115">
        <f t="shared" si="131"/>
        <v>1.9622999999999999</v>
      </c>
      <c r="AB252" s="128">
        <f t="shared" si="131"/>
        <v>1.8040499999999999</v>
      </c>
      <c r="AC252" s="116">
        <v>0.3</v>
      </c>
      <c r="AD252" s="117"/>
      <c r="AE252" s="117"/>
      <c r="AF252" s="118"/>
      <c r="AG252" s="109">
        <v>0.3</v>
      </c>
      <c r="AH252" s="109" t="s">
        <v>32</v>
      </c>
      <c r="AI252" s="108">
        <v>0.3</v>
      </c>
      <c r="AJ252" s="111">
        <v>1.5</v>
      </c>
      <c r="AK252" s="111">
        <v>1.5</v>
      </c>
      <c r="AL252" s="111">
        <v>1.5</v>
      </c>
      <c r="AM252" s="111">
        <v>1.5</v>
      </c>
      <c r="AN252" s="112">
        <v>1.5</v>
      </c>
      <c r="AO252" s="111">
        <v>1.5</v>
      </c>
    </row>
    <row r="253" spans="1:41" ht="76.5" x14ac:dyDescent="0.2">
      <c r="A253" s="94" t="s">
        <v>504</v>
      </c>
      <c r="B253" s="94" t="s">
        <v>505</v>
      </c>
      <c r="C253" s="95" t="s">
        <v>506</v>
      </c>
      <c r="D253" s="95" t="s">
        <v>26</v>
      </c>
      <c r="E253" s="83">
        <v>0.24</v>
      </c>
      <c r="F253" s="83">
        <v>1.5</v>
      </c>
      <c r="G253" s="83">
        <v>0.3</v>
      </c>
      <c r="H253" s="99">
        <v>1.5</v>
      </c>
      <c r="I253" s="99">
        <v>1.86</v>
      </c>
      <c r="J253" s="99">
        <v>1.86</v>
      </c>
      <c r="K253" s="99">
        <v>1.86</v>
      </c>
      <c r="L253" s="99">
        <v>1.71</v>
      </c>
      <c r="M253" s="165">
        <v>1.5</v>
      </c>
      <c r="N253" s="114">
        <f>F253</f>
        <v>1.5</v>
      </c>
      <c r="O253" s="114">
        <f>G253</f>
        <v>0.3</v>
      </c>
      <c r="P253" s="114">
        <f>H253</f>
        <v>1.5</v>
      </c>
      <c r="Q253" s="114">
        <f t="shared" si="130"/>
        <v>1.86</v>
      </c>
      <c r="R253" s="114">
        <f t="shared" si="130"/>
        <v>1.86</v>
      </c>
      <c r="S253" s="114">
        <f t="shared" si="130"/>
        <v>1.86</v>
      </c>
      <c r="T253" s="114">
        <f t="shared" si="130"/>
        <v>1.71</v>
      </c>
      <c r="U253" s="125">
        <f>N253*105.5%</f>
        <v>1.5825</v>
      </c>
      <c r="V253" s="127"/>
      <c r="W253" s="115">
        <f>O253*105.5%</f>
        <v>0.31649999999999995</v>
      </c>
      <c r="X253" s="115">
        <f>P253*105.5%</f>
        <v>1.5825</v>
      </c>
      <c r="Y253" s="115">
        <f t="shared" si="131"/>
        <v>1.9622999999999999</v>
      </c>
      <c r="Z253" s="115">
        <f t="shared" si="131"/>
        <v>1.9622999999999999</v>
      </c>
      <c r="AA253" s="115">
        <f t="shared" si="131"/>
        <v>1.9622999999999999</v>
      </c>
      <c r="AB253" s="128">
        <f t="shared" si="131"/>
        <v>1.8040499999999999</v>
      </c>
      <c r="AC253" s="116">
        <v>1.5</v>
      </c>
      <c r="AD253" s="117"/>
      <c r="AE253" s="117"/>
      <c r="AF253" s="118"/>
      <c r="AG253" s="109">
        <v>1.5</v>
      </c>
      <c r="AH253" s="109" t="s">
        <v>32</v>
      </c>
      <c r="AI253" s="108">
        <v>0.3</v>
      </c>
      <c r="AJ253" s="111">
        <v>1.5</v>
      </c>
      <c r="AK253" s="111">
        <v>1.5</v>
      </c>
      <c r="AL253" s="111">
        <v>1.5</v>
      </c>
      <c r="AM253" s="111">
        <v>1.5</v>
      </c>
      <c r="AN253" s="112">
        <v>1.5</v>
      </c>
      <c r="AO253" s="111">
        <v>1.5</v>
      </c>
    </row>
    <row r="254" spans="1:41" ht="83.25" customHeight="1" x14ac:dyDescent="0.2">
      <c r="A254" s="120" t="s">
        <v>507</v>
      </c>
      <c r="B254" s="120" t="s">
        <v>508</v>
      </c>
      <c r="C254" s="121" t="s">
        <v>509</v>
      </c>
      <c r="D254" s="95" t="s">
        <v>26</v>
      </c>
      <c r="E254" s="96">
        <v>1.78</v>
      </c>
      <c r="F254" s="97"/>
      <c r="G254" s="97"/>
      <c r="H254" s="98"/>
      <c r="I254" s="83">
        <v>2</v>
      </c>
      <c r="J254" s="83">
        <v>8.76</v>
      </c>
      <c r="K254" s="83">
        <v>1.71</v>
      </c>
      <c r="L254" s="83">
        <v>1.71</v>
      </c>
      <c r="M254" s="136">
        <f>E254</f>
        <v>1.78</v>
      </c>
      <c r="N254" s="137"/>
      <c r="O254" s="137"/>
      <c r="P254" s="138"/>
      <c r="Q254" s="114">
        <f t="shared" si="130"/>
        <v>2</v>
      </c>
      <c r="R254" s="114">
        <f t="shared" si="130"/>
        <v>8.76</v>
      </c>
      <c r="S254" s="114">
        <f t="shared" si="130"/>
        <v>1.71</v>
      </c>
      <c r="T254" s="114">
        <f t="shared" si="130"/>
        <v>1.71</v>
      </c>
      <c r="U254" s="170">
        <f>M254*105.5%</f>
        <v>1.8778999999999999</v>
      </c>
      <c r="V254" s="171"/>
      <c r="W254" s="171"/>
      <c r="X254" s="172"/>
      <c r="Y254" s="230">
        <f t="shared" si="131"/>
        <v>2.11</v>
      </c>
      <c r="Z254" s="230">
        <f t="shared" si="131"/>
        <v>9.2417999999999996</v>
      </c>
      <c r="AA254" s="230">
        <f t="shared" si="131"/>
        <v>1.8040499999999999</v>
      </c>
      <c r="AB254" s="400">
        <f t="shared" si="131"/>
        <v>1.8040499999999999</v>
      </c>
      <c r="AC254" s="129">
        <v>1.5</v>
      </c>
      <c r="AD254" s="130"/>
      <c r="AE254" s="130"/>
      <c r="AF254" s="131"/>
      <c r="AG254" s="132">
        <v>1.5</v>
      </c>
      <c r="AH254" s="132" t="s">
        <v>32</v>
      </c>
      <c r="AI254" s="345">
        <v>0.3</v>
      </c>
      <c r="AJ254" s="119">
        <v>1.5</v>
      </c>
      <c r="AK254" s="119">
        <v>1.5</v>
      </c>
      <c r="AL254" s="119">
        <v>1.5</v>
      </c>
      <c r="AM254" s="119">
        <v>1.5</v>
      </c>
      <c r="AN254" s="134">
        <v>1.5</v>
      </c>
      <c r="AO254" s="119">
        <v>1.5</v>
      </c>
    </row>
    <row r="255" spans="1:41" ht="95.25" customHeight="1" x14ac:dyDescent="0.2">
      <c r="A255" s="120"/>
      <c r="B255" s="120"/>
      <c r="C255" s="121"/>
      <c r="D255" s="95" t="s">
        <v>27</v>
      </c>
      <c r="E255" s="96">
        <v>6.16</v>
      </c>
      <c r="F255" s="97"/>
      <c r="G255" s="97"/>
      <c r="H255" s="98"/>
      <c r="I255" s="83">
        <v>6.16</v>
      </c>
      <c r="J255" s="83">
        <v>6.16</v>
      </c>
      <c r="K255" s="83">
        <v>6.16</v>
      </c>
      <c r="L255" s="83">
        <v>6.16</v>
      </c>
      <c r="M255" s="162">
        <v>118</v>
      </c>
      <c r="N255" s="163"/>
      <c r="O255" s="163"/>
      <c r="P255" s="164"/>
      <c r="Q255" s="165">
        <v>118</v>
      </c>
      <c r="R255" s="165">
        <v>118</v>
      </c>
      <c r="S255" s="165">
        <v>118</v>
      </c>
      <c r="T255" s="165">
        <v>118</v>
      </c>
      <c r="U255" s="176">
        <f>M255*105.5%</f>
        <v>124.49</v>
      </c>
      <c r="V255" s="43"/>
      <c r="W255" s="43"/>
      <c r="X255" s="177"/>
      <c r="Y255" s="372">
        <f t="shared" si="131"/>
        <v>124.49</v>
      </c>
      <c r="Z255" s="372">
        <f t="shared" si="131"/>
        <v>124.49</v>
      </c>
      <c r="AA255" s="372">
        <f t="shared" si="131"/>
        <v>124.49</v>
      </c>
      <c r="AB255" s="403">
        <f t="shared" si="131"/>
        <v>124.49</v>
      </c>
      <c r="AC255" s="139"/>
      <c r="AD255" s="140"/>
      <c r="AE255" s="140"/>
      <c r="AF255" s="141"/>
      <c r="AG255" s="142"/>
      <c r="AH255" s="142"/>
      <c r="AI255" s="347"/>
      <c r="AJ255" s="135"/>
      <c r="AK255" s="135"/>
      <c r="AL255" s="135"/>
      <c r="AM255" s="135"/>
      <c r="AN255" s="144"/>
      <c r="AO255" s="135"/>
    </row>
    <row r="256" spans="1:41" ht="14.25" x14ac:dyDescent="0.2">
      <c r="A256" s="94" t="s">
        <v>510</v>
      </c>
      <c r="B256" s="94" t="s">
        <v>511</v>
      </c>
      <c r="C256" s="95" t="s">
        <v>512</v>
      </c>
      <c r="D256" s="95" t="s">
        <v>27</v>
      </c>
      <c r="E256" s="96">
        <v>6.16</v>
      </c>
      <c r="F256" s="97"/>
      <c r="G256" s="97"/>
      <c r="H256" s="98"/>
      <c r="I256" s="83">
        <v>6.16</v>
      </c>
      <c r="J256" s="83">
        <v>6.16</v>
      </c>
      <c r="K256" s="83">
        <v>6.16</v>
      </c>
      <c r="L256" s="83">
        <v>6.16</v>
      </c>
      <c r="M256" s="136">
        <f>E256</f>
        <v>6.16</v>
      </c>
      <c r="N256" s="137"/>
      <c r="O256" s="137"/>
      <c r="P256" s="138"/>
      <c r="Q256" s="114">
        <f>I256</f>
        <v>6.16</v>
      </c>
      <c r="R256" s="114">
        <f>J256</f>
        <v>6.16</v>
      </c>
      <c r="S256" s="114">
        <f>K256</f>
        <v>6.16</v>
      </c>
      <c r="T256" s="114">
        <f>L256</f>
        <v>6.16</v>
      </c>
      <c r="U256" s="125">
        <f>M256*105.5%</f>
        <v>6.4988000000000001</v>
      </c>
      <c r="V256" s="126"/>
      <c r="W256" s="126"/>
      <c r="X256" s="127"/>
      <c r="Y256" s="115">
        <f t="shared" si="131"/>
        <v>6.4988000000000001</v>
      </c>
      <c r="Z256" s="115">
        <f t="shared" si="131"/>
        <v>6.4988000000000001</v>
      </c>
      <c r="AA256" s="115">
        <f t="shared" si="131"/>
        <v>6.4988000000000001</v>
      </c>
      <c r="AB256" s="128">
        <f t="shared" si="131"/>
        <v>6.4988000000000001</v>
      </c>
      <c r="AC256" s="116">
        <v>1.5</v>
      </c>
      <c r="AD256" s="117"/>
      <c r="AE256" s="117"/>
      <c r="AF256" s="118"/>
      <c r="AG256" s="109">
        <v>1.5</v>
      </c>
      <c r="AH256" s="109" t="s">
        <v>32</v>
      </c>
      <c r="AI256" s="108">
        <v>0.3</v>
      </c>
      <c r="AJ256" s="111">
        <v>1.5</v>
      </c>
      <c r="AK256" s="111">
        <v>1.5</v>
      </c>
      <c r="AL256" s="111">
        <v>1.5</v>
      </c>
      <c r="AM256" s="111">
        <v>1.5</v>
      </c>
      <c r="AN256" s="112">
        <v>1.5</v>
      </c>
      <c r="AO256" s="111">
        <v>1.5</v>
      </c>
    </row>
    <row r="257" spans="1:41" ht="140.25" x14ac:dyDescent="0.2">
      <c r="A257" s="94" t="s">
        <v>513</v>
      </c>
      <c r="B257" s="94" t="s">
        <v>514</v>
      </c>
      <c r="C257" s="95" t="s">
        <v>515</v>
      </c>
      <c r="D257" s="95" t="s">
        <v>32</v>
      </c>
      <c r="E257" s="373" t="s">
        <v>32</v>
      </c>
      <c r="F257" s="373" t="s">
        <v>32</v>
      </c>
      <c r="G257" s="373" t="s">
        <v>32</v>
      </c>
      <c r="H257" s="373" t="s">
        <v>32</v>
      </c>
      <c r="I257" s="373" t="s">
        <v>32</v>
      </c>
      <c r="J257" s="373" t="s">
        <v>32</v>
      </c>
      <c r="K257" s="373" t="s">
        <v>32</v>
      </c>
      <c r="L257" s="373" t="s">
        <v>32</v>
      </c>
      <c r="M257" s="298" t="s">
        <v>32</v>
      </c>
      <c r="N257" s="299"/>
      <c r="O257" s="299"/>
      <c r="P257" s="300"/>
      <c r="Q257" s="95" t="s">
        <v>32</v>
      </c>
      <c r="R257" s="95" t="s">
        <v>32</v>
      </c>
      <c r="S257" s="95" t="s">
        <v>32</v>
      </c>
      <c r="T257" s="95" t="s">
        <v>32</v>
      </c>
      <c r="U257" s="304" t="s">
        <v>32</v>
      </c>
      <c r="V257" s="304" t="s">
        <v>32</v>
      </c>
      <c r="W257" s="304" t="s">
        <v>32</v>
      </c>
      <c r="X257" s="304" t="s">
        <v>32</v>
      </c>
      <c r="Y257" s="304" t="s">
        <v>32</v>
      </c>
      <c r="Z257" s="304" t="s">
        <v>32</v>
      </c>
      <c r="AA257" s="304" t="s">
        <v>32</v>
      </c>
      <c r="AB257" s="308" t="s">
        <v>32</v>
      </c>
      <c r="AC257" s="116">
        <v>0.3</v>
      </c>
      <c r="AD257" s="117"/>
      <c r="AE257" s="117"/>
      <c r="AF257" s="118"/>
      <c r="AG257" s="109">
        <v>0.3</v>
      </c>
      <c r="AH257" s="109" t="s">
        <v>32</v>
      </c>
      <c r="AI257" s="108">
        <v>0.3</v>
      </c>
      <c r="AJ257" s="111">
        <v>1.5</v>
      </c>
      <c r="AK257" s="111">
        <v>1.5</v>
      </c>
      <c r="AL257" s="111">
        <v>1.5</v>
      </c>
      <c r="AM257" s="111">
        <v>1.5</v>
      </c>
      <c r="AN257" s="112">
        <v>1.5</v>
      </c>
      <c r="AO257" s="111">
        <v>1.5</v>
      </c>
    </row>
    <row r="258" spans="1:41" ht="45" customHeight="1" x14ac:dyDescent="0.2">
      <c r="A258" s="120" t="s">
        <v>516</v>
      </c>
      <c r="B258" s="120" t="s">
        <v>517</v>
      </c>
      <c r="C258" s="121" t="s">
        <v>518</v>
      </c>
      <c r="D258" s="95" t="s">
        <v>26</v>
      </c>
      <c r="E258" s="96">
        <v>0.31</v>
      </c>
      <c r="F258" s="97"/>
      <c r="G258" s="97"/>
      <c r="H258" s="98"/>
      <c r="I258" s="99">
        <v>0.34</v>
      </c>
      <c r="J258" s="99">
        <v>0.34</v>
      </c>
      <c r="K258" s="99">
        <v>0.34</v>
      </c>
      <c r="L258" s="99">
        <v>0.34</v>
      </c>
      <c r="M258" s="136">
        <f>E258</f>
        <v>0.31</v>
      </c>
      <c r="N258" s="137"/>
      <c r="O258" s="137"/>
      <c r="P258" s="138"/>
      <c r="Q258" s="114">
        <f t="shared" ref="Q258:T261" si="132">I258</f>
        <v>0.34</v>
      </c>
      <c r="R258" s="114">
        <f t="shared" si="132"/>
        <v>0.34</v>
      </c>
      <c r="S258" s="114">
        <f t="shared" si="132"/>
        <v>0.34</v>
      </c>
      <c r="T258" s="114">
        <f t="shared" si="132"/>
        <v>0.34</v>
      </c>
      <c r="U258" s="170">
        <f>M258*105.5%</f>
        <v>0.32704999999999995</v>
      </c>
      <c r="V258" s="171"/>
      <c r="W258" s="171"/>
      <c r="X258" s="172"/>
      <c r="Y258" s="230">
        <f t="shared" ref="Y258:AB261" si="133">Q258*105.5%</f>
        <v>0.35870000000000002</v>
      </c>
      <c r="Z258" s="230">
        <f t="shared" si="133"/>
        <v>0.35870000000000002</v>
      </c>
      <c r="AA258" s="230">
        <f t="shared" si="133"/>
        <v>0.35870000000000002</v>
      </c>
      <c r="AB258" s="400">
        <f t="shared" si="133"/>
        <v>0.35870000000000002</v>
      </c>
      <c r="AC258" s="129">
        <v>0.3</v>
      </c>
      <c r="AD258" s="130"/>
      <c r="AE258" s="130"/>
      <c r="AF258" s="131"/>
      <c r="AG258" s="132">
        <v>0.3</v>
      </c>
      <c r="AH258" s="132" t="s">
        <v>32</v>
      </c>
      <c r="AI258" s="345">
        <v>0.3</v>
      </c>
      <c r="AJ258" s="119">
        <v>0.3</v>
      </c>
      <c r="AK258" s="119">
        <v>0.3</v>
      </c>
      <c r="AL258" s="119">
        <v>0.3</v>
      </c>
      <c r="AM258" s="119">
        <v>0.3</v>
      </c>
      <c r="AN258" s="134">
        <v>0.3</v>
      </c>
      <c r="AO258" s="119">
        <v>0.3</v>
      </c>
    </row>
    <row r="259" spans="1:41" ht="45" customHeight="1" x14ac:dyDescent="0.2">
      <c r="A259" s="120"/>
      <c r="B259" s="120"/>
      <c r="C259" s="121"/>
      <c r="D259" s="95" t="s">
        <v>28</v>
      </c>
      <c r="E259" s="96">
        <v>1.88</v>
      </c>
      <c r="F259" s="97"/>
      <c r="G259" s="97"/>
      <c r="H259" s="98"/>
      <c r="I259" s="83">
        <v>1.88</v>
      </c>
      <c r="J259" s="83">
        <v>1.88</v>
      </c>
      <c r="K259" s="83">
        <v>1.88</v>
      </c>
      <c r="L259" s="83">
        <v>1.88</v>
      </c>
      <c r="M259" s="136">
        <f>E259</f>
        <v>1.88</v>
      </c>
      <c r="N259" s="137"/>
      <c r="O259" s="137"/>
      <c r="P259" s="138"/>
      <c r="Q259" s="114">
        <f t="shared" si="132"/>
        <v>1.88</v>
      </c>
      <c r="R259" s="114">
        <f t="shared" si="132"/>
        <v>1.88</v>
      </c>
      <c r="S259" s="114">
        <f t="shared" si="132"/>
        <v>1.88</v>
      </c>
      <c r="T259" s="114">
        <f t="shared" si="132"/>
        <v>1.88</v>
      </c>
      <c r="U259" s="170">
        <f>M259*105.5%</f>
        <v>1.9833999999999998</v>
      </c>
      <c r="V259" s="171"/>
      <c r="W259" s="171"/>
      <c r="X259" s="172"/>
      <c r="Y259" s="230">
        <f t="shared" si="133"/>
        <v>1.9833999999999998</v>
      </c>
      <c r="Z259" s="230">
        <f t="shared" si="133"/>
        <v>1.9833999999999998</v>
      </c>
      <c r="AA259" s="230">
        <f t="shared" si="133"/>
        <v>1.9833999999999998</v>
      </c>
      <c r="AB259" s="400">
        <f t="shared" si="133"/>
        <v>1.9833999999999998</v>
      </c>
      <c r="AC259" s="139"/>
      <c r="AD259" s="140"/>
      <c r="AE259" s="140"/>
      <c r="AF259" s="141"/>
      <c r="AG259" s="142"/>
      <c r="AH259" s="142"/>
      <c r="AI259" s="347"/>
      <c r="AJ259" s="135"/>
      <c r="AK259" s="135"/>
      <c r="AL259" s="135"/>
      <c r="AM259" s="135"/>
      <c r="AN259" s="144"/>
      <c r="AO259" s="135"/>
    </row>
    <row r="260" spans="1:41" ht="51" customHeight="1" x14ac:dyDescent="0.2">
      <c r="A260" s="120" t="s">
        <v>519</v>
      </c>
      <c r="B260" s="120" t="s">
        <v>520</v>
      </c>
      <c r="C260" s="121" t="s">
        <v>521</v>
      </c>
      <c r="D260" s="95" t="s">
        <v>26</v>
      </c>
      <c r="E260" s="96">
        <v>0.31</v>
      </c>
      <c r="F260" s="97"/>
      <c r="G260" s="97"/>
      <c r="H260" s="98"/>
      <c r="I260" s="83">
        <v>0.34</v>
      </c>
      <c r="J260" s="83">
        <v>0.34</v>
      </c>
      <c r="K260" s="83">
        <v>0.34</v>
      </c>
      <c r="L260" s="83">
        <v>0.34</v>
      </c>
      <c r="M260" s="136">
        <f>E260</f>
        <v>0.31</v>
      </c>
      <c r="N260" s="137"/>
      <c r="O260" s="137"/>
      <c r="P260" s="138"/>
      <c r="Q260" s="114">
        <f t="shared" si="132"/>
        <v>0.34</v>
      </c>
      <c r="R260" s="114">
        <f t="shared" si="132"/>
        <v>0.34</v>
      </c>
      <c r="S260" s="114">
        <f t="shared" si="132"/>
        <v>0.34</v>
      </c>
      <c r="T260" s="114">
        <f t="shared" si="132"/>
        <v>0.34</v>
      </c>
      <c r="U260" s="170">
        <f>M260*105.5%</f>
        <v>0.32704999999999995</v>
      </c>
      <c r="V260" s="171"/>
      <c r="W260" s="171"/>
      <c r="X260" s="172"/>
      <c r="Y260" s="230">
        <f t="shared" si="133"/>
        <v>0.35870000000000002</v>
      </c>
      <c r="Z260" s="230">
        <f t="shared" si="133"/>
        <v>0.35870000000000002</v>
      </c>
      <c r="AA260" s="230">
        <f t="shared" si="133"/>
        <v>0.35870000000000002</v>
      </c>
      <c r="AB260" s="400">
        <f t="shared" si="133"/>
        <v>0.35870000000000002</v>
      </c>
      <c r="AC260" s="129">
        <v>0.3</v>
      </c>
      <c r="AD260" s="130"/>
      <c r="AE260" s="130"/>
      <c r="AF260" s="131"/>
      <c r="AG260" s="132">
        <v>0.3</v>
      </c>
      <c r="AH260" s="132" t="s">
        <v>32</v>
      </c>
      <c r="AI260" s="345">
        <v>0.3</v>
      </c>
      <c r="AJ260" s="119">
        <v>0.3</v>
      </c>
      <c r="AK260" s="119">
        <v>0.3</v>
      </c>
      <c r="AL260" s="119">
        <v>0.3</v>
      </c>
      <c r="AM260" s="119">
        <v>0.3</v>
      </c>
      <c r="AN260" s="134">
        <v>0.3</v>
      </c>
      <c r="AO260" s="119">
        <v>0.3</v>
      </c>
    </row>
    <row r="261" spans="1:41" ht="53.25" customHeight="1" x14ac:dyDescent="0.2">
      <c r="A261" s="120"/>
      <c r="B261" s="120"/>
      <c r="C261" s="121"/>
      <c r="D261" s="378" t="s">
        <v>28</v>
      </c>
      <c r="E261" s="379">
        <v>1.88</v>
      </c>
      <c r="F261" s="380"/>
      <c r="G261" s="380"/>
      <c r="H261" s="381"/>
      <c r="I261" s="382">
        <v>1.88</v>
      </c>
      <c r="J261" s="382">
        <v>1.88</v>
      </c>
      <c r="K261" s="382">
        <v>1.88</v>
      </c>
      <c r="L261" s="382">
        <v>1.88</v>
      </c>
      <c r="M261" s="136">
        <f>E261</f>
        <v>1.88</v>
      </c>
      <c r="N261" s="137"/>
      <c r="O261" s="137"/>
      <c r="P261" s="138"/>
      <c r="Q261" s="114">
        <f t="shared" si="132"/>
        <v>1.88</v>
      </c>
      <c r="R261" s="114">
        <f t="shared" si="132"/>
        <v>1.88</v>
      </c>
      <c r="S261" s="114">
        <f t="shared" si="132"/>
        <v>1.88</v>
      </c>
      <c r="T261" s="114">
        <f t="shared" si="132"/>
        <v>1.88</v>
      </c>
      <c r="U261" s="170">
        <f>M261*105.5%</f>
        <v>1.9833999999999998</v>
      </c>
      <c r="V261" s="171"/>
      <c r="W261" s="171"/>
      <c r="X261" s="172"/>
      <c r="Y261" s="230">
        <f t="shared" si="133"/>
        <v>1.9833999999999998</v>
      </c>
      <c r="Z261" s="230">
        <f t="shared" si="133"/>
        <v>1.9833999999999998</v>
      </c>
      <c r="AA261" s="230">
        <f t="shared" si="133"/>
        <v>1.9833999999999998</v>
      </c>
      <c r="AB261" s="400">
        <f t="shared" si="133"/>
        <v>1.9833999999999998</v>
      </c>
      <c r="AC261" s="139"/>
      <c r="AD261" s="140"/>
      <c r="AE261" s="140"/>
      <c r="AF261" s="141"/>
      <c r="AG261" s="142"/>
      <c r="AH261" s="142"/>
      <c r="AI261" s="347"/>
      <c r="AJ261" s="135"/>
      <c r="AK261" s="135"/>
      <c r="AL261" s="135"/>
      <c r="AM261" s="135"/>
      <c r="AN261" s="144"/>
      <c r="AO261" s="135"/>
    </row>
    <row r="262" spans="1:41" ht="171.75" customHeight="1" x14ac:dyDescent="0.2">
      <c r="A262" s="94" t="s">
        <v>522</v>
      </c>
      <c r="B262" s="94" t="s">
        <v>523</v>
      </c>
      <c r="C262" s="95" t="s">
        <v>524</v>
      </c>
      <c r="D262" s="378" t="s">
        <v>32</v>
      </c>
      <c r="E262" s="382" t="s">
        <v>32</v>
      </c>
      <c r="F262" s="382" t="s">
        <v>32</v>
      </c>
      <c r="G262" s="382" t="s">
        <v>32</v>
      </c>
      <c r="H262" s="382" t="s">
        <v>32</v>
      </c>
      <c r="I262" s="382" t="s">
        <v>32</v>
      </c>
      <c r="J262" s="382" t="s">
        <v>32</v>
      </c>
      <c r="K262" s="382" t="s">
        <v>32</v>
      </c>
      <c r="L262" s="382" t="s">
        <v>32</v>
      </c>
      <c r="M262" s="355" t="s">
        <v>32</v>
      </c>
      <c r="N262" s="355" t="s">
        <v>32</v>
      </c>
      <c r="O262" s="355" t="s">
        <v>32</v>
      </c>
      <c r="P262" s="355" t="s">
        <v>32</v>
      </c>
      <c r="Q262" s="355" t="s">
        <v>32</v>
      </c>
      <c r="R262" s="355" t="s">
        <v>32</v>
      </c>
      <c r="S262" s="355" t="s">
        <v>32</v>
      </c>
      <c r="T262" s="355" t="s">
        <v>32</v>
      </c>
      <c r="U262" s="128" t="s">
        <v>32</v>
      </c>
      <c r="V262" s="128" t="s">
        <v>32</v>
      </c>
      <c r="W262" s="128" t="s">
        <v>32</v>
      </c>
      <c r="X262" s="128" t="s">
        <v>32</v>
      </c>
      <c r="Y262" s="128" t="s">
        <v>32</v>
      </c>
      <c r="Z262" s="128" t="s">
        <v>32</v>
      </c>
      <c r="AA262" s="128" t="s">
        <v>32</v>
      </c>
      <c r="AB262" s="128" t="s">
        <v>32</v>
      </c>
      <c r="AC262" s="148">
        <v>0.3</v>
      </c>
      <c r="AD262" s="148"/>
      <c r="AE262" s="148"/>
      <c r="AF262" s="148"/>
      <c r="AG262" s="109" t="s">
        <v>32</v>
      </c>
      <c r="AH262" s="109" t="s">
        <v>32</v>
      </c>
      <c r="AI262" s="108" t="s">
        <v>32</v>
      </c>
      <c r="AJ262" s="111">
        <v>1.5</v>
      </c>
      <c r="AK262" s="111">
        <v>1.5</v>
      </c>
      <c r="AL262" s="111">
        <v>1.5</v>
      </c>
      <c r="AM262" s="111">
        <v>1.5</v>
      </c>
      <c r="AN262" s="112">
        <v>0.3</v>
      </c>
      <c r="AO262" s="111">
        <v>1.5</v>
      </c>
    </row>
    <row r="263" spans="1:41" ht="14.25" x14ac:dyDescent="0.2">
      <c r="A263" s="390"/>
      <c r="B263" s="390"/>
      <c r="C263" s="391"/>
      <c r="D263" s="392"/>
      <c r="E263" s="393"/>
      <c r="F263" s="393"/>
      <c r="G263" s="393"/>
      <c r="H263" s="393"/>
      <c r="I263" s="393"/>
      <c r="J263" s="393"/>
      <c r="K263" s="393"/>
      <c r="L263" s="393"/>
      <c r="M263" s="394"/>
      <c r="N263" s="394"/>
      <c r="O263" s="394"/>
      <c r="P263" s="394"/>
      <c r="Q263" s="394"/>
      <c r="R263" s="394"/>
      <c r="S263" s="394"/>
      <c r="T263" s="394"/>
      <c r="U263" s="395"/>
      <c r="V263" s="395"/>
      <c r="W263" s="395"/>
      <c r="X263" s="395"/>
      <c r="Y263" s="395"/>
      <c r="Z263" s="395"/>
      <c r="AA263" s="395"/>
      <c r="AB263" s="395"/>
      <c r="AC263" s="396"/>
      <c r="AD263" s="396"/>
      <c r="AE263" s="396"/>
      <c r="AF263" s="396"/>
      <c r="AG263" s="397"/>
      <c r="AH263" s="397"/>
      <c r="AI263" s="396"/>
      <c r="AJ263" s="398"/>
      <c r="AK263" s="398"/>
      <c r="AL263" s="398"/>
      <c r="AM263" s="398"/>
      <c r="AN263" s="399"/>
      <c r="AO263" s="398"/>
    </row>
    <row r="264" spans="1:41" ht="14.25" x14ac:dyDescent="0.2">
      <c r="A264" s="390"/>
      <c r="B264" s="390"/>
      <c r="C264" s="391"/>
      <c r="D264" s="392"/>
      <c r="E264" s="393"/>
      <c r="F264" s="393"/>
      <c r="G264" s="393"/>
      <c r="H264" s="393"/>
      <c r="I264" s="393"/>
      <c r="J264" s="393"/>
      <c r="K264" s="393"/>
      <c r="L264" s="393"/>
      <c r="M264" s="394"/>
      <c r="N264" s="394"/>
      <c r="O264" s="394"/>
      <c r="P264" s="394"/>
      <c r="Q264" s="394"/>
      <c r="R264" s="394"/>
      <c r="S264" s="394"/>
      <c r="T264" s="394"/>
      <c r="U264" s="395"/>
      <c r="V264" s="395"/>
      <c r="W264" s="395"/>
      <c r="X264" s="395"/>
      <c r="Y264" s="395"/>
      <c r="Z264" s="395"/>
      <c r="AA264" s="395"/>
      <c r="AB264" s="395"/>
      <c r="AC264" s="396"/>
      <c r="AD264" s="396"/>
      <c r="AE264" s="396"/>
      <c r="AF264" s="396"/>
      <c r="AG264" s="397"/>
      <c r="AH264" s="397"/>
      <c r="AI264" s="396"/>
      <c r="AJ264" s="398"/>
      <c r="AK264" s="398"/>
      <c r="AL264" s="398"/>
      <c r="AM264" s="398"/>
      <c r="AN264" s="399"/>
      <c r="AO264" s="398"/>
    </row>
    <row r="265" spans="1:41" ht="15" x14ac:dyDescent="0.2">
      <c r="AC265" s="12"/>
      <c r="AD265" s="12"/>
      <c r="AE265" s="12"/>
      <c r="AF265" s="12"/>
      <c r="AG265" s="13"/>
      <c r="AH265" s="13"/>
      <c r="AI265" s="14"/>
      <c r="AJ265" s="12"/>
      <c r="AK265" s="12"/>
      <c r="AL265" s="12"/>
      <c r="AM265" s="12"/>
      <c r="AN265" s="15"/>
      <c r="AO265" s="12"/>
    </row>
    <row r="266" spans="1:41" x14ac:dyDescent="0.2">
      <c r="A266" s="384" t="s">
        <v>554</v>
      </c>
      <c r="B266" s="384"/>
      <c r="C266" s="384"/>
      <c r="D266" s="16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AC266" s="25"/>
      <c r="AD266" s="25"/>
      <c r="AE266" s="25"/>
      <c r="AF266" s="25"/>
      <c r="AG266" s="28"/>
      <c r="AH266" s="28"/>
      <c r="AI266" s="26"/>
      <c r="AJ266" s="25"/>
      <c r="AK266" s="25"/>
      <c r="AL266" s="25"/>
      <c r="AM266" s="25"/>
      <c r="AN266" s="27"/>
      <c r="AO266" s="25"/>
    </row>
    <row r="267" spans="1:41" x14ac:dyDescent="0.2">
      <c r="A267" s="385" t="s">
        <v>553</v>
      </c>
      <c r="B267" s="386"/>
      <c r="C267" s="387"/>
      <c r="D267" s="16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Y267" s="389" t="s">
        <v>555</v>
      </c>
      <c r="AC267" s="25"/>
      <c r="AD267" s="25"/>
      <c r="AE267" s="25"/>
      <c r="AF267" s="25"/>
      <c r="AG267" s="28"/>
      <c r="AH267" s="28"/>
      <c r="AI267" s="26"/>
      <c r="AJ267" s="25"/>
      <c r="AK267" s="25"/>
      <c r="AL267" s="25"/>
      <c r="AM267" s="25"/>
      <c r="AN267" s="27"/>
      <c r="AO267" s="25"/>
    </row>
    <row r="268" spans="1:41" ht="15" x14ac:dyDescent="0.2">
      <c r="A268" s="385"/>
      <c r="B268" s="386"/>
      <c r="C268" s="387"/>
      <c r="D268" s="16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20"/>
      <c r="V268" s="20"/>
      <c r="W268" s="20"/>
      <c r="X268" s="20"/>
      <c r="Y268" s="389"/>
      <c r="Z268" s="20"/>
      <c r="AA268" s="20"/>
      <c r="AB268" s="20"/>
      <c r="AC268" s="21"/>
      <c r="AD268" s="21"/>
      <c r="AE268" s="21"/>
      <c r="AF268" s="21"/>
      <c r="AG268" s="22"/>
      <c r="AH268" s="22"/>
      <c r="AI268" s="19"/>
      <c r="AJ268" s="21"/>
      <c r="AK268" s="21"/>
      <c r="AL268" s="21"/>
      <c r="AM268" s="21"/>
      <c r="AN268" s="23"/>
      <c r="AO268" s="21"/>
    </row>
    <row r="269" spans="1:41" ht="15" x14ac:dyDescent="0.2">
      <c r="A269" s="385"/>
      <c r="B269" s="386"/>
      <c r="C269" s="387"/>
      <c r="D269" s="16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20"/>
      <c r="V269" s="20"/>
      <c r="W269" s="20"/>
      <c r="X269" s="20"/>
      <c r="Y269" s="389"/>
      <c r="Z269" s="20"/>
      <c r="AA269" s="20"/>
      <c r="AB269" s="20"/>
      <c r="AC269" s="21"/>
      <c r="AD269" s="21"/>
      <c r="AE269" s="21"/>
      <c r="AF269" s="21"/>
      <c r="AG269" s="22"/>
      <c r="AH269" s="22"/>
      <c r="AI269" s="19"/>
      <c r="AJ269" s="21"/>
      <c r="AK269" s="21"/>
      <c r="AL269" s="21"/>
      <c r="AM269" s="21"/>
      <c r="AN269" s="23"/>
      <c r="AO269" s="21"/>
    </row>
    <row r="270" spans="1:41" ht="15" x14ac:dyDescent="0.2">
      <c r="A270" s="386"/>
      <c r="B270" s="386"/>
      <c r="C270" s="387"/>
      <c r="D270" s="16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20"/>
      <c r="V270" s="20"/>
      <c r="W270" s="20"/>
      <c r="X270" s="20"/>
      <c r="Y270" s="20"/>
      <c r="Z270" s="20"/>
      <c r="AA270" s="20"/>
      <c r="AB270" s="20"/>
      <c r="AC270" s="21"/>
      <c r="AD270" s="21"/>
      <c r="AE270" s="21"/>
      <c r="AF270" s="21"/>
      <c r="AG270" s="22"/>
      <c r="AH270" s="22"/>
      <c r="AI270" s="19"/>
      <c r="AJ270" s="21"/>
      <c r="AK270" s="21"/>
      <c r="AL270" s="21"/>
      <c r="AM270" s="21"/>
      <c r="AN270" s="23"/>
      <c r="AO270" s="21"/>
    </row>
    <row r="271" spans="1:41" x14ac:dyDescent="0.2">
      <c r="A271" s="388" t="s">
        <v>556</v>
      </c>
      <c r="B271" s="388"/>
      <c r="C271" s="388"/>
      <c r="D271" s="16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AC271" s="25"/>
      <c r="AD271" s="25"/>
      <c r="AE271" s="25"/>
      <c r="AF271" s="25"/>
      <c r="AG271" s="28"/>
      <c r="AH271" s="28"/>
      <c r="AI271" s="26"/>
      <c r="AJ271" s="25"/>
      <c r="AK271" s="25"/>
      <c r="AL271" s="25"/>
      <c r="AM271" s="25"/>
      <c r="AN271" s="27"/>
      <c r="AO271" s="25"/>
    </row>
    <row r="272" spans="1:41" x14ac:dyDescent="0.2">
      <c r="A272" s="386" t="s">
        <v>557</v>
      </c>
      <c r="B272" s="386"/>
      <c r="C272" s="387"/>
      <c r="D272" s="16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AC272" s="25"/>
      <c r="AD272" s="25"/>
      <c r="AE272" s="25"/>
      <c r="AF272" s="25"/>
      <c r="AG272" s="28"/>
      <c r="AH272" s="28"/>
      <c r="AI272" s="26"/>
      <c r="AJ272" s="25"/>
      <c r="AK272" s="25"/>
      <c r="AL272" s="25"/>
      <c r="AM272" s="25"/>
      <c r="AN272" s="27"/>
      <c r="AO272" s="25"/>
    </row>
    <row r="273" spans="1:32" x14ac:dyDescent="0.2">
      <c r="A273" s="386" t="s">
        <v>558</v>
      </c>
      <c r="B273" s="386"/>
      <c r="C273" s="387"/>
      <c r="D273" s="16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Y273" s="389" t="s">
        <v>559</v>
      </c>
      <c r="AC273" s="3"/>
      <c r="AD273" s="3"/>
      <c r="AE273" s="3"/>
      <c r="AF273" s="3"/>
    </row>
    <row r="274" spans="1:32" x14ac:dyDescent="0.2">
      <c r="AC274" s="3"/>
      <c r="AD274" s="3"/>
      <c r="AE274" s="3"/>
      <c r="AF274" s="3"/>
    </row>
    <row r="275" spans="1:32" x14ac:dyDescent="0.2">
      <c r="AC275" s="3"/>
      <c r="AD275" s="3"/>
      <c r="AE275" s="3"/>
      <c r="AF275" s="3"/>
    </row>
  </sheetData>
  <mergeCells count="1728">
    <mergeCell ref="A1:AB1"/>
    <mergeCell ref="A2:AB2"/>
    <mergeCell ref="A3:AB3"/>
    <mergeCell ref="AN79:AN80"/>
    <mergeCell ref="AO79:AO80"/>
    <mergeCell ref="AG143:AH143"/>
    <mergeCell ref="AG205:AG206"/>
    <mergeCell ref="AH205:AH206"/>
    <mergeCell ref="A79:A80"/>
    <mergeCell ref="C79:C80"/>
    <mergeCell ref="D79:D80"/>
    <mergeCell ref="U79:X80"/>
    <mergeCell ref="Y79:Y80"/>
    <mergeCell ref="Z79:Z80"/>
    <mergeCell ref="AA79:AA80"/>
    <mergeCell ref="AB79:AB80"/>
    <mergeCell ref="AC79:AC80"/>
    <mergeCell ref="AD79:AD80"/>
    <mergeCell ref="AE79:AE80"/>
    <mergeCell ref="AF79:AF80"/>
    <mergeCell ref="AI79:AI80"/>
    <mergeCell ref="AJ79:AJ80"/>
    <mergeCell ref="AK79:AK80"/>
    <mergeCell ref="AL79:AL80"/>
    <mergeCell ref="AM79:AM80"/>
    <mergeCell ref="AC89:AF89"/>
    <mergeCell ref="AC90:AF90"/>
    <mergeCell ref="AC91:AF91"/>
    <mergeCell ref="AC92:AF92"/>
    <mergeCell ref="AC93:AF93"/>
    <mergeCell ref="AC94:AF94"/>
    <mergeCell ref="AC86:AF86"/>
    <mergeCell ref="M87:P87"/>
    <mergeCell ref="U87:X87"/>
    <mergeCell ref="AC87:AF87"/>
    <mergeCell ref="U7:AB7"/>
    <mergeCell ref="E8:H9"/>
    <mergeCell ref="I8:I10"/>
    <mergeCell ref="J8:J10"/>
    <mergeCell ref="K8:K10"/>
    <mergeCell ref="L8:L10"/>
    <mergeCell ref="E7:H7"/>
    <mergeCell ref="M7:T7"/>
    <mergeCell ref="A4:AB6"/>
    <mergeCell ref="A8:A10"/>
    <mergeCell ref="B8:B10"/>
    <mergeCell ref="C8:C10"/>
    <mergeCell ref="D8:D10"/>
    <mergeCell ref="E11:H11"/>
    <mergeCell ref="M11:P11"/>
    <mergeCell ref="U11:X11"/>
    <mergeCell ref="AC12:AF12"/>
    <mergeCell ref="AO12:AO13"/>
    <mergeCell ref="A13:A14"/>
    <mergeCell ref="B13:B14"/>
    <mergeCell ref="C13:C14"/>
    <mergeCell ref="E13:H13"/>
    <mergeCell ref="M13:P13"/>
    <mergeCell ref="Y8:Y10"/>
    <mergeCell ref="Z8:Z10"/>
    <mergeCell ref="AA8:AA10"/>
    <mergeCell ref="AB8:AB10"/>
    <mergeCell ref="AC8:AO8"/>
    <mergeCell ref="AC9:AF9"/>
    <mergeCell ref="AG9:AH9"/>
    <mergeCell ref="M8:P9"/>
    <mergeCell ref="Q8:Q10"/>
    <mergeCell ref="R8:R10"/>
    <mergeCell ref="S8:S10"/>
    <mergeCell ref="T8:T10"/>
    <mergeCell ref="U8:X9"/>
    <mergeCell ref="M15:P15"/>
    <mergeCell ref="U15:X15"/>
    <mergeCell ref="AC15:AF15"/>
    <mergeCell ref="E16:H16"/>
    <mergeCell ref="M16:P16"/>
    <mergeCell ref="U16:X16"/>
    <mergeCell ref="AC16:AF16"/>
    <mergeCell ref="AK13:AK14"/>
    <mergeCell ref="AL13:AL14"/>
    <mergeCell ref="AM13:AM14"/>
    <mergeCell ref="AN13:AN14"/>
    <mergeCell ref="M14:P14"/>
    <mergeCell ref="U14:X14"/>
    <mergeCell ref="U13:X13"/>
    <mergeCell ref="AC13:AF14"/>
    <mergeCell ref="AG13:AG14"/>
    <mergeCell ref="AH13:AH14"/>
    <mergeCell ref="AI13:AI14"/>
    <mergeCell ref="AJ13:AJ14"/>
    <mergeCell ref="AL17:AL18"/>
    <mergeCell ref="AM17:AM18"/>
    <mergeCell ref="AN17:AN18"/>
    <mergeCell ref="AO17:AO18"/>
    <mergeCell ref="M18:P18"/>
    <mergeCell ref="U18:X18"/>
    <mergeCell ref="AC17:AF18"/>
    <mergeCell ref="AG17:AG18"/>
    <mergeCell ref="AH17:AH18"/>
    <mergeCell ref="AI17:AI18"/>
    <mergeCell ref="AJ17:AJ18"/>
    <mergeCell ref="AK17:AK18"/>
    <mergeCell ref="A17:A18"/>
    <mergeCell ref="B17:B18"/>
    <mergeCell ref="C17:C18"/>
    <mergeCell ref="E17:H17"/>
    <mergeCell ref="M17:P17"/>
    <mergeCell ref="U17:X17"/>
    <mergeCell ref="AL19:AL20"/>
    <mergeCell ref="AM19:AM20"/>
    <mergeCell ref="AN19:AN20"/>
    <mergeCell ref="AO19:AO20"/>
    <mergeCell ref="M20:P20"/>
    <mergeCell ref="U20:X20"/>
    <mergeCell ref="AC19:AF20"/>
    <mergeCell ref="AG19:AG20"/>
    <mergeCell ref="AH19:AH20"/>
    <mergeCell ref="AI19:AI20"/>
    <mergeCell ref="AJ19:AJ20"/>
    <mergeCell ref="AK19:AK20"/>
    <mergeCell ref="A19:A20"/>
    <mergeCell ref="B19:B20"/>
    <mergeCell ref="C19:C20"/>
    <mergeCell ref="E19:H19"/>
    <mergeCell ref="M19:P19"/>
    <mergeCell ref="U19:X19"/>
    <mergeCell ref="AL22:AL23"/>
    <mergeCell ref="AM22:AM23"/>
    <mergeCell ref="AN22:AN23"/>
    <mergeCell ref="AO22:AO23"/>
    <mergeCell ref="M23:P23"/>
    <mergeCell ref="U23:X23"/>
    <mergeCell ref="AC22:AF23"/>
    <mergeCell ref="AG22:AG23"/>
    <mergeCell ref="AH22:AH23"/>
    <mergeCell ref="AI22:AI23"/>
    <mergeCell ref="AJ22:AJ23"/>
    <mergeCell ref="AK22:AK23"/>
    <mergeCell ref="E21:H21"/>
    <mergeCell ref="M21:P21"/>
    <mergeCell ref="U21:X21"/>
    <mergeCell ref="AC21:AF21"/>
    <mergeCell ref="A22:A23"/>
    <mergeCell ref="B22:B23"/>
    <mergeCell ref="C22:C23"/>
    <mergeCell ref="E22:H22"/>
    <mergeCell ref="M22:P22"/>
    <mergeCell ref="U22:X22"/>
    <mergeCell ref="Q26:Q27"/>
    <mergeCell ref="R26:R27"/>
    <mergeCell ref="S26:S27"/>
    <mergeCell ref="J26:J27"/>
    <mergeCell ref="I26:I27"/>
    <mergeCell ref="A26:A28"/>
    <mergeCell ref="C26:C28"/>
    <mergeCell ref="D26:D27"/>
    <mergeCell ref="AL24:AL25"/>
    <mergeCell ref="AM24:AM25"/>
    <mergeCell ref="AN24:AN25"/>
    <mergeCell ref="AO24:AO25"/>
    <mergeCell ref="M25:P25"/>
    <mergeCell ref="U25:X25"/>
    <mergeCell ref="AC24:AF25"/>
    <mergeCell ref="AG24:AG25"/>
    <mergeCell ref="AH24:AH25"/>
    <mergeCell ref="AI24:AI25"/>
    <mergeCell ref="AJ24:AJ25"/>
    <mergeCell ref="AK24:AK25"/>
    <mergeCell ref="A24:A25"/>
    <mergeCell ref="B24:B25"/>
    <mergeCell ref="C24:C25"/>
    <mergeCell ref="E24:H24"/>
    <mergeCell ref="M24:P24"/>
    <mergeCell ref="U24:X24"/>
    <mergeCell ref="E28:H28"/>
    <mergeCell ref="K29:K30"/>
    <mergeCell ref="L29:L30"/>
    <mergeCell ref="M29:P30"/>
    <mergeCell ref="Q29:Q30"/>
    <mergeCell ref="R29:R30"/>
    <mergeCell ref="S29:S30"/>
    <mergeCell ref="J29:J30"/>
    <mergeCell ref="I29:I30"/>
    <mergeCell ref="A29:A31"/>
    <mergeCell ref="C29:C31"/>
    <mergeCell ref="D29:D30"/>
    <mergeCell ref="AL26:AL28"/>
    <mergeCell ref="AM26:AM28"/>
    <mergeCell ref="AN26:AN28"/>
    <mergeCell ref="AO26:AO28"/>
    <mergeCell ref="M28:P28"/>
    <mergeCell ref="U28:X28"/>
    <mergeCell ref="AC26:AF28"/>
    <mergeCell ref="AG26:AG28"/>
    <mergeCell ref="AH26:AH28"/>
    <mergeCell ref="AI26:AI28"/>
    <mergeCell ref="AJ26:AJ28"/>
    <mergeCell ref="AK26:AK28"/>
    <mergeCell ref="T26:T27"/>
    <mergeCell ref="U26:X27"/>
    <mergeCell ref="Y26:Y27"/>
    <mergeCell ref="Z26:Z27"/>
    <mergeCell ref="AA26:AA27"/>
    <mergeCell ref="AB26:AB27"/>
    <mergeCell ref="K26:K27"/>
    <mergeCell ref="L26:L27"/>
    <mergeCell ref="M26:P27"/>
    <mergeCell ref="AL29:AL31"/>
    <mergeCell ref="AM29:AM31"/>
    <mergeCell ref="AN29:AN31"/>
    <mergeCell ref="AO29:AO31"/>
    <mergeCell ref="M31:P31"/>
    <mergeCell ref="U31:X31"/>
    <mergeCell ref="AC29:AF31"/>
    <mergeCell ref="AG29:AG31"/>
    <mergeCell ref="AH29:AH31"/>
    <mergeCell ref="AI29:AI31"/>
    <mergeCell ref="AJ29:AJ31"/>
    <mergeCell ref="AK29:AK31"/>
    <mergeCell ref="T29:T30"/>
    <mergeCell ref="U29:X30"/>
    <mergeCell ref="Y29:Y30"/>
    <mergeCell ref="Z29:Z30"/>
    <mergeCell ref="AA29:AA30"/>
    <mergeCell ref="AB29:AB30"/>
    <mergeCell ref="S35:S36"/>
    <mergeCell ref="A35:A37"/>
    <mergeCell ref="C35:C37"/>
    <mergeCell ref="D35:D36"/>
    <mergeCell ref="AL32:AL34"/>
    <mergeCell ref="AM32:AM34"/>
    <mergeCell ref="AN32:AN34"/>
    <mergeCell ref="AO32:AO34"/>
    <mergeCell ref="M34:P34"/>
    <mergeCell ref="U34:X34"/>
    <mergeCell ref="AC32:AF34"/>
    <mergeCell ref="AG32:AG34"/>
    <mergeCell ref="AH32:AH34"/>
    <mergeCell ref="AI32:AI34"/>
    <mergeCell ref="AJ32:AJ34"/>
    <mergeCell ref="AK32:AK34"/>
    <mergeCell ref="T32:T33"/>
    <mergeCell ref="U32:X33"/>
    <mergeCell ref="Y32:Y33"/>
    <mergeCell ref="Z32:Z33"/>
    <mergeCell ref="AA32:AA33"/>
    <mergeCell ref="AB32:AB33"/>
    <mergeCell ref="K32:K33"/>
    <mergeCell ref="L32:L33"/>
    <mergeCell ref="M32:P33"/>
    <mergeCell ref="Q32:Q33"/>
    <mergeCell ref="R32:R33"/>
    <mergeCell ref="S32:S33"/>
    <mergeCell ref="A32:A34"/>
    <mergeCell ref="C32:C34"/>
    <mergeCell ref="D32:D33"/>
    <mergeCell ref="K38:K39"/>
    <mergeCell ref="L38:L39"/>
    <mergeCell ref="M38:P39"/>
    <mergeCell ref="Q38:Q39"/>
    <mergeCell ref="R38:R39"/>
    <mergeCell ref="S38:S39"/>
    <mergeCell ref="A38:A40"/>
    <mergeCell ref="C38:C40"/>
    <mergeCell ref="D38:D39"/>
    <mergeCell ref="AL35:AL37"/>
    <mergeCell ref="AM35:AM37"/>
    <mergeCell ref="AN35:AN37"/>
    <mergeCell ref="AO35:AO37"/>
    <mergeCell ref="M37:P37"/>
    <mergeCell ref="U37:X37"/>
    <mergeCell ref="AC35:AF37"/>
    <mergeCell ref="AG35:AG37"/>
    <mergeCell ref="AH35:AH37"/>
    <mergeCell ref="AI35:AI37"/>
    <mergeCell ref="AJ35:AJ37"/>
    <mergeCell ref="AK35:AK37"/>
    <mergeCell ref="T35:T36"/>
    <mergeCell ref="U35:X36"/>
    <mergeCell ref="Y35:Y36"/>
    <mergeCell ref="Z35:Z36"/>
    <mergeCell ref="AA35:AA36"/>
    <mergeCell ref="AB35:AB36"/>
    <mergeCell ref="K35:K36"/>
    <mergeCell ref="L35:L36"/>
    <mergeCell ref="M35:P36"/>
    <mergeCell ref="Q35:Q36"/>
    <mergeCell ref="R35:R36"/>
    <mergeCell ref="AL38:AL40"/>
    <mergeCell ref="AM38:AM40"/>
    <mergeCell ref="AN38:AN40"/>
    <mergeCell ref="AO38:AO40"/>
    <mergeCell ref="M40:P40"/>
    <mergeCell ref="U40:X40"/>
    <mergeCell ref="AC38:AF40"/>
    <mergeCell ref="AG38:AG40"/>
    <mergeCell ref="AH38:AH40"/>
    <mergeCell ref="AI38:AI40"/>
    <mergeCell ref="AJ38:AJ40"/>
    <mergeCell ref="AK38:AK40"/>
    <mergeCell ref="T38:T39"/>
    <mergeCell ref="U38:X39"/>
    <mergeCell ref="Y38:Y39"/>
    <mergeCell ref="Z38:Z39"/>
    <mergeCell ref="AA38:AA39"/>
    <mergeCell ref="AB38:AB39"/>
    <mergeCell ref="AM41:AM42"/>
    <mergeCell ref="AN41:AN42"/>
    <mergeCell ref="AO41:AO42"/>
    <mergeCell ref="M42:P42"/>
    <mergeCell ref="U42:X42"/>
    <mergeCell ref="AG41:AG42"/>
    <mergeCell ref="AH41:AH42"/>
    <mergeCell ref="AI41:AI42"/>
    <mergeCell ref="AJ41:AJ42"/>
    <mergeCell ref="AK41:AK42"/>
    <mergeCell ref="AL41:AL42"/>
    <mergeCell ref="A41:A42"/>
    <mergeCell ref="C41:C42"/>
    <mergeCell ref="E41:H41"/>
    <mergeCell ref="M41:P41"/>
    <mergeCell ref="U41:X41"/>
    <mergeCell ref="AC41:AF42"/>
    <mergeCell ref="E42:H42"/>
    <mergeCell ref="AM43:AM44"/>
    <mergeCell ref="AN43:AN44"/>
    <mergeCell ref="AO43:AO44"/>
    <mergeCell ref="M44:P44"/>
    <mergeCell ref="U44:X44"/>
    <mergeCell ref="AG43:AG44"/>
    <mergeCell ref="AH43:AH44"/>
    <mergeCell ref="AI43:AI44"/>
    <mergeCell ref="AJ43:AJ44"/>
    <mergeCell ref="AK43:AK44"/>
    <mergeCell ref="AL43:AL44"/>
    <mergeCell ref="A43:A44"/>
    <mergeCell ref="C43:C44"/>
    <mergeCell ref="E43:H43"/>
    <mergeCell ref="M43:P43"/>
    <mergeCell ref="U43:X43"/>
    <mergeCell ref="E44:H44"/>
    <mergeCell ref="AC43:AC44"/>
    <mergeCell ref="AD43:AD44"/>
    <mergeCell ref="AE43:AE44"/>
    <mergeCell ref="AF43:AF44"/>
    <mergeCell ref="AL45:AL46"/>
    <mergeCell ref="AM45:AM46"/>
    <mergeCell ref="AN45:AN46"/>
    <mergeCell ref="AO45:AO46"/>
    <mergeCell ref="M46:P46"/>
    <mergeCell ref="U46:X46"/>
    <mergeCell ref="AC45:AF46"/>
    <mergeCell ref="AG45:AG46"/>
    <mergeCell ref="AH45:AH46"/>
    <mergeCell ref="AI45:AI46"/>
    <mergeCell ref="AJ45:AJ46"/>
    <mergeCell ref="AK45:AK46"/>
    <mergeCell ref="A45:A46"/>
    <mergeCell ref="B45:B46"/>
    <mergeCell ref="C45:C46"/>
    <mergeCell ref="E45:H45"/>
    <mergeCell ref="M45:P45"/>
    <mergeCell ref="U45:X45"/>
    <mergeCell ref="E46:H46"/>
    <mergeCell ref="AM48:AM49"/>
    <mergeCell ref="AN48:AN49"/>
    <mergeCell ref="AO48:AO49"/>
    <mergeCell ref="M49:P49"/>
    <mergeCell ref="U49:X49"/>
    <mergeCell ref="AG48:AG49"/>
    <mergeCell ref="AH48:AH49"/>
    <mergeCell ref="AI48:AI49"/>
    <mergeCell ref="AJ48:AJ49"/>
    <mergeCell ref="AK48:AK49"/>
    <mergeCell ref="AL48:AL49"/>
    <mergeCell ref="E47:H47"/>
    <mergeCell ref="M47:P47"/>
    <mergeCell ref="U47:X47"/>
    <mergeCell ref="AC47:AF47"/>
    <mergeCell ref="A48:A49"/>
    <mergeCell ref="C48:C49"/>
    <mergeCell ref="E48:H48"/>
    <mergeCell ref="M48:P48"/>
    <mergeCell ref="U48:X48"/>
    <mergeCell ref="AC48:AF49"/>
    <mergeCell ref="E49:H49"/>
    <mergeCell ref="U52:X52"/>
    <mergeCell ref="AL50:AL51"/>
    <mergeCell ref="AM50:AM51"/>
    <mergeCell ref="AN50:AN51"/>
    <mergeCell ref="AO50:AO51"/>
    <mergeCell ref="M51:P51"/>
    <mergeCell ref="U51:X51"/>
    <mergeCell ref="AC50:AF51"/>
    <mergeCell ref="AG50:AG51"/>
    <mergeCell ref="AH50:AH51"/>
    <mergeCell ref="AI50:AI51"/>
    <mergeCell ref="AJ50:AJ51"/>
    <mergeCell ref="AK50:AK51"/>
    <mergeCell ref="A50:A51"/>
    <mergeCell ref="B50:B51"/>
    <mergeCell ref="C50:C51"/>
    <mergeCell ref="E50:H50"/>
    <mergeCell ref="M50:P50"/>
    <mergeCell ref="U50:X50"/>
    <mergeCell ref="E51:H51"/>
    <mergeCell ref="A56:A58"/>
    <mergeCell ref="C56:C58"/>
    <mergeCell ref="D56:D58"/>
    <mergeCell ref="E54:H54"/>
    <mergeCell ref="M54:P54"/>
    <mergeCell ref="U54:X54"/>
    <mergeCell ref="AC54:AF54"/>
    <mergeCell ref="M55:P55"/>
    <mergeCell ref="U55:X55"/>
    <mergeCell ref="AC55:AF55"/>
    <mergeCell ref="AL52:AL53"/>
    <mergeCell ref="AM52:AM53"/>
    <mergeCell ref="AN52:AN53"/>
    <mergeCell ref="AO52:AO53"/>
    <mergeCell ref="M53:P53"/>
    <mergeCell ref="U53:X53"/>
    <mergeCell ref="AC52:AF53"/>
    <mergeCell ref="AG52:AG53"/>
    <mergeCell ref="AH52:AH53"/>
    <mergeCell ref="AI52:AI53"/>
    <mergeCell ref="AJ52:AJ53"/>
    <mergeCell ref="AK52:AK53"/>
    <mergeCell ref="AL56:AL58"/>
    <mergeCell ref="AM56:AM58"/>
    <mergeCell ref="AN56:AN58"/>
    <mergeCell ref="AO56:AO58"/>
    <mergeCell ref="E53:H53"/>
    <mergeCell ref="A52:A53"/>
    <mergeCell ref="B52:B53"/>
    <mergeCell ref="C52:C53"/>
    <mergeCell ref="E52:H52"/>
    <mergeCell ref="M52:P52"/>
    <mergeCell ref="AC56:AF58"/>
    <mergeCell ref="AG56:AG58"/>
    <mergeCell ref="AH56:AH58"/>
    <mergeCell ref="AI56:AI58"/>
    <mergeCell ref="AJ56:AJ58"/>
    <mergeCell ref="AK56:AK58"/>
    <mergeCell ref="T56:T58"/>
    <mergeCell ref="U56:X58"/>
    <mergeCell ref="Y56:Y58"/>
    <mergeCell ref="Z56:Z58"/>
    <mergeCell ref="AA56:AA58"/>
    <mergeCell ref="AB56:AB58"/>
    <mergeCell ref="K56:K58"/>
    <mergeCell ref="L56:L58"/>
    <mergeCell ref="M56:P58"/>
    <mergeCell ref="Q56:Q58"/>
    <mergeCell ref="R56:R58"/>
    <mergeCell ref="S56:S58"/>
    <mergeCell ref="AL59:AL61"/>
    <mergeCell ref="AM59:AM61"/>
    <mergeCell ref="AN59:AN61"/>
    <mergeCell ref="AO59:AO61"/>
    <mergeCell ref="A62:A66"/>
    <mergeCell ref="C62:C66"/>
    <mergeCell ref="D62:D63"/>
    <mergeCell ref="E62:H66"/>
    <mergeCell ref="I62:I66"/>
    <mergeCell ref="J62:J66"/>
    <mergeCell ref="AC59:AF61"/>
    <mergeCell ref="AG59:AG61"/>
    <mergeCell ref="AH59:AH61"/>
    <mergeCell ref="AI59:AI61"/>
    <mergeCell ref="AJ59:AJ61"/>
    <mergeCell ref="AK59:AK61"/>
    <mergeCell ref="T59:T61"/>
    <mergeCell ref="U59:X61"/>
    <mergeCell ref="Y59:Y61"/>
    <mergeCell ref="Z59:Z61"/>
    <mergeCell ref="AA59:AA61"/>
    <mergeCell ref="AB59:AB61"/>
    <mergeCell ref="K59:K61"/>
    <mergeCell ref="L59:L61"/>
    <mergeCell ref="M59:P61"/>
    <mergeCell ref="Q59:Q61"/>
    <mergeCell ref="R59:R61"/>
    <mergeCell ref="S59:S61"/>
    <mergeCell ref="A59:A61"/>
    <mergeCell ref="C59:C61"/>
    <mergeCell ref="D59:D61"/>
    <mergeCell ref="E59:H61"/>
    <mergeCell ref="A67:A69"/>
    <mergeCell ref="C67:C70"/>
    <mergeCell ref="D67:D70"/>
    <mergeCell ref="AL62:AL66"/>
    <mergeCell ref="AM62:AM66"/>
    <mergeCell ref="AN62:AN66"/>
    <mergeCell ref="AO62:AO66"/>
    <mergeCell ref="D64:D66"/>
    <mergeCell ref="B65:B66"/>
    <mergeCell ref="AC62:AF66"/>
    <mergeCell ref="AG62:AG66"/>
    <mergeCell ref="AH62:AH66"/>
    <mergeCell ref="AI62:AI66"/>
    <mergeCell ref="AJ62:AJ66"/>
    <mergeCell ref="AK62:AK66"/>
    <mergeCell ref="T62:T66"/>
    <mergeCell ref="U62:X66"/>
    <mergeCell ref="Y62:Y66"/>
    <mergeCell ref="Z62:Z66"/>
    <mergeCell ref="AA62:AA66"/>
    <mergeCell ref="AB62:AB66"/>
    <mergeCell ref="K62:K66"/>
    <mergeCell ref="L62:L66"/>
    <mergeCell ref="M62:P66"/>
    <mergeCell ref="Q62:Q66"/>
    <mergeCell ref="R62:R66"/>
    <mergeCell ref="S62:S66"/>
    <mergeCell ref="M72:P72"/>
    <mergeCell ref="U72:X72"/>
    <mergeCell ref="AC72:AF72"/>
    <mergeCell ref="E73:H73"/>
    <mergeCell ref="M73:P73"/>
    <mergeCell ref="U73:X73"/>
    <mergeCell ref="AC73:AF73"/>
    <mergeCell ref="AL67:AL70"/>
    <mergeCell ref="AM67:AM70"/>
    <mergeCell ref="AN67:AN70"/>
    <mergeCell ref="AO67:AO70"/>
    <mergeCell ref="M71:P71"/>
    <mergeCell ref="U71:X71"/>
    <mergeCell ref="AC71:AF71"/>
    <mergeCell ref="AC67:AF70"/>
    <mergeCell ref="AG67:AG70"/>
    <mergeCell ref="AH67:AH70"/>
    <mergeCell ref="AI67:AI70"/>
    <mergeCell ref="AJ67:AJ70"/>
    <mergeCell ref="AK67:AK70"/>
    <mergeCell ref="T67:T70"/>
    <mergeCell ref="U67:X70"/>
    <mergeCell ref="Y67:Y70"/>
    <mergeCell ref="Z67:Z70"/>
    <mergeCell ref="AA67:AA70"/>
    <mergeCell ref="AB67:AB70"/>
    <mergeCell ref="K67:K70"/>
    <mergeCell ref="L67:L70"/>
    <mergeCell ref="M67:P70"/>
    <mergeCell ref="Q67:Q70"/>
    <mergeCell ref="R67:R70"/>
    <mergeCell ref="S67:S70"/>
    <mergeCell ref="M78:P78"/>
    <mergeCell ref="U78:X78"/>
    <mergeCell ref="M80:P80"/>
    <mergeCell ref="E76:H76"/>
    <mergeCell ref="M76:P76"/>
    <mergeCell ref="U76:X76"/>
    <mergeCell ref="AC76:AF76"/>
    <mergeCell ref="M77:P77"/>
    <mergeCell ref="U77:X77"/>
    <mergeCell ref="AC77:AF77"/>
    <mergeCell ref="E74:H74"/>
    <mergeCell ref="M74:P74"/>
    <mergeCell ref="U74:X74"/>
    <mergeCell ref="AC74:AF74"/>
    <mergeCell ref="E75:H75"/>
    <mergeCell ref="M75:P75"/>
    <mergeCell ref="U75:X75"/>
    <mergeCell ref="AC75:AF75"/>
    <mergeCell ref="E80:H80"/>
    <mergeCell ref="AC88:AF88"/>
    <mergeCell ref="E81:H81"/>
    <mergeCell ref="AC81:AF81"/>
    <mergeCell ref="AC82:AF82"/>
    <mergeCell ref="AC83:AF83"/>
    <mergeCell ref="AC84:AF84"/>
    <mergeCell ref="E85:F85"/>
    <mergeCell ref="G85:H85"/>
    <mergeCell ref="O85:P85"/>
    <mergeCell ref="AC85:AF85"/>
    <mergeCell ref="M104:P104"/>
    <mergeCell ref="U104:X104"/>
    <mergeCell ref="AC104:AF104"/>
    <mergeCell ref="AC105:AF105"/>
    <mergeCell ref="AC106:AF106"/>
    <mergeCell ref="AC98:AF98"/>
    <mergeCell ref="AC99:AF99"/>
    <mergeCell ref="AC100:AF100"/>
    <mergeCell ref="AC101:AF101"/>
    <mergeCell ref="AC102:AF102"/>
    <mergeCell ref="M103:P103"/>
    <mergeCell ref="U103:X103"/>
    <mergeCell ref="AC103:AF103"/>
    <mergeCell ref="AC95:AF95"/>
    <mergeCell ref="AC96:AF96"/>
    <mergeCell ref="M97:P97"/>
    <mergeCell ref="U97:X97"/>
    <mergeCell ref="AC97:AF97"/>
    <mergeCell ref="E103:H103"/>
    <mergeCell ref="E97:H97"/>
    <mergeCell ref="E87:H87"/>
    <mergeCell ref="AC114:AF114"/>
    <mergeCell ref="AI114:AI115"/>
    <mergeCell ref="M115:P115"/>
    <mergeCell ref="U115:X115"/>
    <mergeCell ref="AC115:AF115"/>
    <mergeCell ref="E113:H113"/>
    <mergeCell ref="M113:P113"/>
    <mergeCell ref="U113:X113"/>
    <mergeCell ref="AC113:AF113"/>
    <mergeCell ref="A114:A115"/>
    <mergeCell ref="B114:B115"/>
    <mergeCell ref="C114:C115"/>
    <mergeCell ref="E114:H114"/>
    <mergeCell ref="M114:P114"/>
    <mergeCell ref="U114:X114"/>
    <mergeCell ref="AC107:AF107"/>
    <mergeCell ref="AC108:AF108"/>
    <mergeCell ref="AC109:AF109"/>
    <mergeCell ref="AC110:AF110"/>
    <mergeCell ref="AC111:AF111"/>
    <mergeCell ref="AC112:AF112"/>
    <mergeCell ref="E115:H115"/>
    <mergeCell ref="AH118:AH119"/>
    <mergeCell ref="AI118:AI119"/>
    <mergeCell ref="AC116:AF117"/>
    <mergeCell ref="AI116:AI117"/>
    <mergeCell ref="E117:H117"/>
    <mergeCell ref="M117:P117"/>
    <mergeCell ref="U117:X117"/>
    <mergeCell ref="A118:A119"/>
    <mergeCell ref="B118:B119"/>
    <mergeCell ref="C118:C119"/>
    <mergeCell ref="E118:H118"/>
    <mergeCell ref="M118:P118"/>
    <mergeCell ref="A116:A117"/>
    <mergeCell ref="B116:B117"/>
    <mergeCell ref="C116:C117"/>
    <mergeCell ref="E116:H116"/>
    <mergeCell ref="M116:P116"/>
    <mergeCell ref="U116:X116"/>
    <mergeCell ref="AC120:AF120"/>
    <mergeCell ref="A121:A122"/>
    <mergeCell ref="B121:B122"/>
    <mergeCell ref="C121:C122"/>
    <mergeCell ref="E121:H121"/>
    <mergeCell ref="M121:P121"/>
    <mergeCell ref="U121:X121"/>
    <mergeCell ref="AC121:AF122"/>
    <mergeCell ref="E119:H119"/>
    <mergeCell ref="M119:P119"/>
    <mergeCell ref="U119:X119"/>
    <mergeCell ref="E120:H120"/>
    <mergeCell ref="M120:P120"/>
    <mergeCell ref="U120:X120"/>
    <mergeCell ref="U118:X118"/>
    <mergeCell ref="AC118:AF119"/>
    <mergeCell ref="AG118:AG119"/>
    <mergeCell ref="AK123:AK124"/>
    <mergeCell ref="AL123:AL124"/>
    <mergeCell ref="AM123:AM124"/>
    <mergeCell ref="AO123:AO124"/>
    <mergeCell ref="M124:P124"/>
    <mergeCell ref="U124:X124"/>
    <mergeCell ref="AC124:AF124"/>
    <mergeCell ref="E123:H123"/>
    <mergeCell ref="M123:P123"/>
    <mergeCell ref="U123:X123"/>
    <mergeCell ref="AC123:AF123"/>
    <mergeCell ref="AJ123:AJ124"/>
    <mergeCell ref="AI121:AI122"/>
    <mergeCell ref="AK121:AK122"/>
    <mergeCell ref="AL121:AL122"/>
    <mergeCell ref="AM121:AM122"/>
    <mergeCell ref="AO121:AO122"/>
    <mergeCell ref="M122:P122"/>
    <mergeCell ref="U122:X122"/>
    <mergeCell ref="E122:H122"/>
    <mergeCell ref="AJ121:AJ122"/>
    <mergeCell ref="M127:P127"/>
    <mergeCell ref="U127:X127"/>
    <mergeCell ref="AC127:AF127"/>
    <mergeCell ref="A128:A129"/>
    <mergeCell ref="B128:B129"/>
    <mergeCell ref="C128:C129"/>
    <mergeCell ref="E128:H128"/>
    <mergeCell ref="M128:P128"/>
    <mergeCell ref="U128:X128"/>
    <mergeCell ref="AL125:AL126"/>
    <mergeCell ref="AM125:AM126"/>
    <mergeCell ref="AO125:AO126"/>
    <mergeCell ref="M126:P126"/>
    <mergeCell ref="U126:X126"/>
    <mergeCell ref="AC125:AF126"/>
    <mergeCell ref="AG125:AG126"/>
    <mergeCell ref="AH125:AH126"/>
    <mergeCell ref="AI125:AI126"/>
    <mergeCell ref="AJ125:AJ126"/>
    <mergeCell ref="AK125:AK126"/>
    <mergeCell ref="A125:A126"/>
    <mergeCell ref="B125:B126"/>
    <mergeCell ref="C125:C126"/>
    <mergeCell ref="E125:H125"/>
    <mergeCell ref="M125:P125"/>
    <mergeCell ref="U125:X125"/>
    <mergeCell ref="E126:H126"/>
    <mergeCell ref="AC130:AF131"/>
    <mergeCell ref="AG130:AG131"/>
    <mergeCell ref="AH130:AH131"/>
    <mergeCell ref="AI130:AI131"/>
    <mergeCell ref="AN130:AN131"/>
    <mergeCell ref="M131:P131"/>
    <mergeCell ref="U131:X131"/>
    <mergeCell ref="A130:A131"/>
    <mergeCell ref="B130:B131"/>
    <mergeCell ref="C130:C131"/>
    <mergeCell ref="E130:H130"/>
    <mergeCell ref="M130:P130"/>
    <mergeCell ref="U130:X130"/>
    <mergeCell ref="AL128:AL129"/>
    <mergeCell ref="AM128:AM129"/>
    <mergeCell ref="AO128:AO129"/>
    <mergeCell ref="M129:P129"/>
    <mergeCell ref="U129:X129"/>
    <mergeCell ref="AC128:AF129"/>
    <mergeCell ref="AG128:AG129"/>
    <mergeCell ref="AH128:AH129"/>
    <mergeCell ref="AI128:AI129"/>
    <mergeCell ref="AJ128:AJ129"/>
    <mergeCell ref="AK128:AK129"/>
    <mergeCell ref="E129:H129"/>
    <mergeCell ref="E131:H131"/>
    <mergeCell ref="AM133:AM134"/>
    <mergeCell ref="AN133:AN134"/>
    <mergeCell ref="AO133:AO134"/>
    <mergeCell ref="M134:P134"/>
    <mergeCell ref="U134:X134"/>
    <mergeCell ref="AG133:AG134"/>
    <mergeCell ref="AH133:AH134"/>
    <mergeCell ref="AI133:AI134"/>
    <mergeCell ref="AJ133:AJ134"/>
    <mergeCell ref="AK133:AK134"/>
    <mergeCell ref="AL133:AL134"/>
    <mergeCell ref="M132:P132"/>
    <mergeCell ref="U132:X132"/>
    <mergeCell ref="AC132:AF132"/>
    <mergeCell ref="A133:A134"/>
    <mergeCell ref="B133:B134"/>
    <mergeCell ref="C133:C134"/>
    <mergeCell ref="E133:H133"/>
    <mergeCell ref="M133:P133"/>
    <mergeCell ref="U133:X133"/>
    <mergeCell ref="AC133:AF134"/>
    <mergeCell ref="E134:H134"/>
    <mergeCell ref="AC137:AF138"/>
    <mergeCell ref="AG137:AG138"/>
    <mergeCell ref="AH137:AH138"/>
    <mergeCell ref="AI137:AI138"/>
    <mergeCell ref="AN137:AN138"/>
    <mergeCell ref="M138:P138"/>
    <mergeCell ref="U138:X138"/>
    <mergeCell ref="A137:A138"/>
    <mergeCell ref="B137:B138"/>
    <mergeCell ref="C137:C138"/>
    <mergeCell ref="E137:H137"/>
    <mergeCell ref="M137:P137"/>
    <mergeCell ref="U137:X137"/>
    <mergeCell ref="AC135:AF136"/>
    <mergeCell ref="AG135:AG136"/>
    <mergeCell ref="AH135:AH136"/>
    <mergeCell ref="AI135:AI136"/>
    <mergeCell ref="AJ135:AJ136"/>
    <mergeCell ref="AN135:AN136"/>
    <mergeCell ref="A135:A136"/>
    <mergeCell ref="B135:B136"/>
    <mergeCell ref="C135:C136"/>
    <mergeCell ref="E135:H135"/>
    <mergeCell ref="M135:P135"/>
    <mergeCell ref="U135:X135"/>
    <mergeCell ref="E136:H136"/>
    <mergeCell ref="M136:P136"/>
    <mergeCell ref="U136:X136"/>
    <mergeCell ref="E138:H138"/>
    <mergeCell ref="AC141:AF141"/>
    <mergeCell ref="AG141:AH141"/>
    <mergeCell ref="M142:P142"/>
    <mergeCell ref="U142:X142"/>
    <mergeCell ref="AC142:AF142"/>
    <mergeCell ref="AC139:AF140"/>
    <mergeCell ref="AG139:AG140"/>
    <mergeCell ref="AH139:AH140"/>
    <mergeCell ref="AI139:AI140"/>
    <mergeCell ref="AJ139:AJ140"/>
    <mergeCell ref="AN139:AN140"/>
    <mergeCell ref="A139:A140"/>
    <mergeCell ref="B139:B140"/>
    <mergeCell ref="C139:C140"/>
    <mergeCell ref="E139:H139"/>
    <mergeCell ref="M139:P139"/>
    <mergeCell ref="U139:X139"/>
    <mergeCell ref="E140:H140"/>
    <mergeCell ref="M140:P140"/>
    <mergeCell ref="U140:X140"/>
    <mergeCell ref="E142:H142"/>
    <mergeCell ref="AO145:AO146"/>
    <mergeCell ref="E146:H146"/>
    <mergeCell ref="M146:P146"/>
    <mergeCell ref="U146:X146"/>
    <mergeCell ref="A147:A148"/>
    <mergeCell ref="B147:B148"/>
    <mergeCell ref="C147:C148"/>
    <mergeCell ref="AC147:AF148"/>
    <mergeCell ref="AG147:AG148"/>
    <mergeCell ref="AH147:AH148"/>
    <mergeCell ref="AI145:AI146"/>
    <mergeCell ref="AJ145:AJ146"/>
    <mergeCell ref="AK145:AK146"/>
    <mergeCell ref="AL145:AL146"/>
    <mergeCell ref="AM145:AM146"/>
    <mergeCell ref="AN145:AN146"/>
    <mergeCell ref="AC143:AF143"/>
    <mergeCell ref="AC144:AF144"/>
    <mergeCell ref="A145:A146"/>
    <mergeCell ref="B145:B146"/>
    <mergeCell ref="C145:C146"/>
    <mergeCell ref="AC145:AF146"/>
    <mergeCell ref="AG145:AG146"/>
    <mergeCell ref="AH145:AH146"/>
    <mergeCell ref="AI149:AI150"/>
    <mergeCell ref="AN149:AN150"/>
    <mergeCell ref="E150:H150"/>
    <mergeCell ref="M150:P150"/>
    <mergeCell ref="U150:X150"/>
    <mergeCell ref="A151:A152"/>
    <mergeCell ref="B151:B152"/>
    <mergeCell ref="C151:C152"/>
    <mergeCell ref="AC151:AF152"/>
    <mergeCell ref="AG151:AG152"/>
    <mergeCell ref="AO147:AO148"/>
    <mergeCell ref="E148:H148"/>
    <mergeCell ref="M148:P148"/>
    <mergeCell ref="U148:X148"/>
    <mergeCell ref="A149:A150"/>
    <mergeCell ref="B149:B150"/>
    <mergeCell ref="C149:C150"/>
    <mergeCell ref="AC149:AF150"/>
    <mergeCell ref="AG149:AG150"/>
    <mergeCell ref="AH149:AH150"/>
    <mergeCell ref="AI147:AI148"/>
    <mergeCell ref="AJ147:AJ148"/>
    <mergeCell ref="AK147:AK148"/>
    <mergeCell ref="AL147:AL148"/>
    <mergeCell ref="AM147:AM148"/>
    <mergeCell ref="AN147:AN148"/>
    <mergeCell ref="AN153:AN154"/>
    <mergeCell ref="AO153:AO154"/>
    <mergeCell ref="E154:H154"/>
    <mergeCell ref="M154:P154"/>
    <mergeCell ref="U154:X154"/>
    <mergeCell ref="A155:A156"/>
    <mergeCell ref="B155:B156"/>
    <mergeCell ref="C155:C156"/>
    <mergeCell ref="AC155:AF156"/>
    <mergeCell ref="AG155:AG156"/>
    <mergeCell ref="AH153:AH154"/>
    <mergeCell ref="AI153:AI154"/>
    <mergeCell ref="AJ153:AJ154"/>
    <mergeCell ref="AK153:AK154"/>
    <mergeCell ref="AL153:AL154"/>
    <mergeCell ref="AM153:AM154"/>
    <mergeCell ref="AN151:AN152"/>
    <mergeCell ref="AO151:AO152"/>
    <mergeCell ref="E152:H152"/>
    <mergeCell ref="M152:P152"/>
    <mergeCell ref="U152:X152"/>
    <mergeCell ref="A153:A154"/>
    <mergeCell ref="B153:B154"/>
    <mergeCell ref="C153:C154"/>
    <mergeCell ref="AC153:AF154"/>
    <mergeCell ref="AG153:AG154"/>
    <mergeCell ref="AH151:AH152"/>
    <mergeCell ref="AI151:AI152"/>
    <mergeCell ref="AJ151:AJ152"/>
    <mergeCell ref="AK151:AK152"/>
    <mergeCell ref="AL151:AL152"/>
    <mergeCell ref="AM151:AM152"/>
    <mergeCell ref="A159:A160"/>
    <mergeCell ref="B159:B160"/>
    <mergeCell ref="C159:C160"/>
    <mergeCell ref="E159:H159"/>
    <mergeCell ref="M159:P159"/>
    <mergeCell ref="AH157:AH158"/>
    <mergeCell ref="AI157:AI158"/>
    <mergeCell ref="AJ157:AJ158"/>
    <mergeCell ref="AK157:AK158"/>
    <mergeCell ref="AL157:AL158"/>
    <mergeCell ref="AM157:AM158"/>
    <mergeCell ref="AN155:AN156"/>
    <mergeCell ref="AO155:AO156"/>
    <mergeCell ref="E156:H156"/>
    <mergeCell ref="M156:P156"/>
    <mergeCell ref="U156:X156"/>
    <mergeCell ref="A157:A158"/>
    <mergeCell ref="B157:B158"/>
    <mergeCell ref="C157:C158"/>
    <mergeCell ref="AC157:AF158"/>
    <mergeCell ref="AG157:AG158"/>
    <mergeCell ref="AH155:AH156"/>
    <mergeCell ref="AI155:AI156"/>
    <mergeCell ref="AJ155:AJ156"/>
    <mergeCell ref="AK155:AK156"/>
    <mergeCell ref="AL155:AL156"/>
    <mergeCell ref="AM155:AM156"/>
    <mergeCell ref="AK159:AK160"/>
    <mergeCell ref="AL159:AL160"/>
    <mergeCell ref="AM159:AM160"/>
    <mergeCell ref="AN159:AN160"/>
    <mergeCell ref="AO159:AO160"/>
    <mergeCell ref="M160:P160"/>
    <mergeCell ref="U160:X160"/>
    <mergeCell ref="U159:X159"/>
    <mergeCell ref="AC159:AF160"/>
    <mergeCell ref="AG159:AG160"/>
    <mergeCell ref="AH159:AH160"/>
    <mergeCell ref="AI159:AI160"/>
    <mergeCell ref="AJ159:AJ160"/>
    <mergeCell ref="AN157:AN158"/>
    <mergeCell ref="AO157:AO158"/>
    <mergeCell ref="E158:H158"/>
    <mergeCell ref="M158:P158"/>
    <mergeCell ref="U158:X158"/>
    <mergeCell ref="AL161:AL162"/>
    <mergeCell ref="AM161:AM162"/>
    <mergeCell ref="AN161:AN162"/>
    <mergeCell ref="AO161:AO162"/>
    <mergeCell ref="M162:P162"/>
    <mergeCell ref="U162:X162"/>
    <mergeCell ref="AC161:AF162"/>
    <mergeCell ref="AG161:AG162"/>
    <mergeCell ref="AH161:AH162"/>
    <mergeCell ref="AI161:AI162"/>
    <mergeCell ref="AJ161:AJ162"/>
    <mergeCell ref="AK161:AK162"/>
    <mergeCell ref="A161:A162"/>
    <mergeCell ref="B161:B162"/>
    <mergeCell ref="C161:C162"/>
    <mergeCell ref="E161:H161"/>
    <mergeCell ref="M161:P161"/>
    <mergeCell ref="U161:X161"/>
    <mergeCell ref="M165:P165"/>
    <mergeCell ref="U165:X165"/>
    <mergeCell ref="AL163:AL164"/>
    <mergeCell ref="AM163:AM164"/>
    <mergeCell ref="AN163:AN164"/>
    <mergeCell ref="AO163:AO164"/>
    <mergeCell ref="M164:P164"/>
    <mergeCell ref="U164:X164"/>
    <mergeCell ref="AC163:AF164"/>
    <mergeCell ref="AG163:AG164"/>
    <mergeCell ref="AH163:AH164"/>
    <mergeCell ref="AI163:AI164"/>
    <mergeCell ref="AJ163:AJ164"/>
    <mergeCell ref="AK163:AK164"/>
    <mergeCell ref="A163:A164"/>
    <mergeCell ref="B163:B164"/>
    <mergeCell ref="C163:C164"/>
    <mergeCell ref="E163:H163"/>
    <mergeCell ref="M163:P163"/>
    <mergeCell ref="U163:X163"/>
    <mergeCell ref="AN167:AN168"/>
    <mergeCell ref="AO167:AO168"/>
    <mergeCell ref="M168:P168"/>
    <mergeCell ref="U168:X168"/>
    <mergeCell ref="AC167:AF168"/>
    <mergeCell ref="AG167:AG168"/>
    <mergeCell ref="AH167:AH168"/>
    <mergeCell ref="AI167:AI168"/>
    <mergeCell ref="AJ167:AJ168"/>
    <mergeCell ref="AK167:AK168"/>
    <mergeCell ref="A167:A168"/>
    <mergeCell ref="B167:B168"/>
    <mergeCell ref="C167:C168"/>
    <mergeCell ref="E167:H167"/>
    <mergeCell ref="M167:P167"/>
    <mergeCell ref="U167:X167"/>
    <mergeCell ref="AL165:AL166"/>
    <mergeCell ref="AM165:AM166"/>
    <mergeCell ref="AN165:AN166"/>
    <mergeCell ref="AO165:AO166"/>
    <mergeCell ref="M166:P166"/>
    <mergeCell ref="U166:X166"/>
    <mergeCell ref="AC165:AF166"/>
    <mergeCell ref="AG165:AG166"/>
    <mergeCell ref="AH165:AH166"/>
    <mergeCell ref="AI165:AI166"/>
    <mergeCell ref="AJ165:AJ166"/>
    <mergeCell ref="AK165:AK166"/>
    <mergeCell ref="A165:A166"/>
    <mergeCell ref="B165:B166"/>
    <mergeCell ref="C165:C166"/>
    <mergeCell ref="E165:H165"/>
    <mergeCell ref="Z170:Z171"/>
    <mergeCell ref="AA170:AA171"/>
    <mergeCell ref="AB170:AB171"/>
    <mergeCell ref="AC170:AF172"/>
    <mergeCell ref="AC169:AF169"/>
    <mergeCell ref="AG169:AH169"/>
    <mergeCell ref="A170:A172"/>
    <mergeCell ref="C170:C172"/>
    <mergeCell ref="E170:H170"/>
    <mergeCell ref="M170:P171"/>
    <mergeCell ref="Q170:Q171"/>
    <mergeCell ref="R170:R171"/>
    <mergeCell ref="S170:S171"/>
    <mergeCell ref="T170:T171"/>
    <mergeCell ref="AL167:AL168"/>
    <mergeCell ref="AM167:AM168"/>
    <mergeCell ref="AH170:AH172"/>
    <mergeCell ref="AL173:AL174"/>
    <mergeCell ref="AM173:AM174"/>
    <mergeCell ref="AN173:AN174"/>
    <mergeCell ref="AO173:AO174"/>
    <mergeCell ref="M174:P174"/>
    <mergeCell ref="U174:X174"/>
    <mergeCell ref="AC173:AF174"/>
    <mergeCell ref="AG173:AG174"/>
    <mergeCell ref="AH173:AH174"/>
    <mergeCell ref="AI173:AI174"/>
    <mergeCell ref="AJ173:AJ174"/>
    <mergeCell ref="AK173:AK174"/>
    <mergeCell ref="AO171:AO172"/>
    <mergeCell ref="E172:H172"/>
    <mergeCell ref="M172:P172"/>
    <mergeCell ref="U172:X172"/>
    <mergeCell ref="A173:A174"/>
    <mergeCell ref="B173:B174"/>
    <mergeCell ref="C173:C174"/>
    <mergeCell ref="E173:H173"/>
    <mergeCell ref="M173:P173"/>
    <mergeCell ref="U173:X173"/>
    <mergeCell ref="AI170:AI172"/>
    <mergeCell ref="AN170:AN172"/>
    <mergeCell ref="B171:B172"/>
    <mergeCell ref="E171:H171"/>
    <mergeCell ref="AJ171:AJ172"/>
    <mergeCell ref="AK171:AK172"/>
    <mergeCell ref="AL171:AL172"/>
    <mergeCell ref="AM171:AM172"/>
    <mergeCell ref="U170:X171"/>
    <mergeCell ref="Y170:Y171"/>
    <mergeCell ref="AL175:AL176"/>
    <mergeCell ref="AM175:AM176"/>
    <mergeCell ref="AN175:AN176"/>
    <mergeCell ref="AO175:AO176"/>
    <mergeCell ref="M176:P176"/>
    <mergeCell ref="U176:X176"/>
    <mergeCell ref="AC175:AF176"/>
    <mergeCell ref="AG175:AG176"/>
    <mergeCell ref="AH175:AH176"/>
    <mergeCell ref="AI175:AI176"/>
    <mergeCell ref="AJ175:AJ176"/>
    <mergeCell ref="AK175:AK176"/>
    <mergeCell ref="A175:A176"/>
    <mergeCell ref="B175:B176"/>
    <mergeCell ref="C175:C176"/>
    <mergeCell ref="E175:H175"/>
    <mergeCell ref="M175:P175"/>
    <mergeCell ref="U175:X175"/>
    <mergeCell ref="A179:A180"/>
    <mergeCell ref="B179:B180"/>
    <mergeCell ref="C179:C180"/>
    <mergeCell ref="E179:H179"/>
    <mergeCell ref="M179:P179"/>
    <mergeCell ref="U179:X179"/>
    <mergeCell ref="AC177:AF178"/>
    <mergeCell ref="AG177:AG178"/>
    <mergeCell ref="AH177:AH178"/>
    <mergeCell ref="AI177:AI178"/>
    <mergeCell ref="AJ177:AJ178"/>
    <mergeCell ref="AN177:AN178"/>
    <mergeCell ref="A177:A178"/>
    <mergeCell ref="B177:B178"/>
    <mergeCell ref="C177:C178"/>
    <mergeCell ref="E177:H177"/>
    <mergeCell ref="M177:P177"/>
    <mergeCell ref="U177:X177"/>
    <mergeCell ref="E178:H178"/>
    <mergeCell ref="M178:P178"/>
    <mergeCell ref="U178:X178"/>
    <mergeCell ref="AL181:AL182"/>
    <mergeCell ref="AM181:AM182"/>
    <mergeCell ref="AO181:AO182"/>
    <mergeCell ref="M182:P182"/>
    <mergeCell ref="U182:X182"/>
    <mergeCell ref="AC182:AF182"/>
    <mergeCell ref="AG182:AH182"/>
    <mergeCell ref="M181:P181"/>
    <mergeCell ref="U181:X181"/>
    <mergeCell ref="AC181:AF181"/>
    <mergeCell ref="AG181:AH181"/>
    <mergeCell ref="AJ181:AJ182"/>
    <mergeCell ref="AK181:AK182"/>
    <mergeCell ref="AL179:AL180"/>
    <mergeCell ref="AM179:AM180"/>
    <mergeCell ref="AN179:AN180"/>
    <mergeCell ref="M180:P180"/>
    <mergeCell ref="U180:X180"/>
    <mergeCell ref="AC179:AF180"/>
    <mergeCell ref="AG179:AG180"/>
    <mergeCell ref="AH179:AH180"/>
    <mergeCell ref="AI179:AI180"/>
    <mergeCell ref="AJ179:AJ180"/>
    <mergeCell ref="AK179:AK180"/>
    <mergeCell ref="AL184:AL185"/>
    <mergeCell ref="AM184:AM185"/>
    <mergeCell ref="AN184:AN185"/>
    <mergeCell ref="AO184:AO185"/>
    <mergeCell ref="M185:P185"/>
    <mergeCell ref="U185:X185"/>
    <mergeCell ref="AC184:AF185"/>
    <mergeCell ref="AG184:AG185"/>
    <mergeCell ref="AH184:AH185"/>
    <mergeCell ref="AI184:AI185"/>
    <mergeCell ref="AJ184:AJ185"/>
    <mergeCell ref="AK184:AK185"/>
    <mergeCell ref="M183:P183"/>
    <mergeCell ref="U183:X183"/>
    <mergeCell ref="AC183:AF183"/>
    <mergeCell ref="AG183:AH183"/>
    <mergeCell ref="A184:A185"/>
    <mergeCell ref="B184:B185"/>
    <mergeCell ref="C184:C185"/>
    <mergeCell ref="E184:H184"/>
    <mergeCell ref="M184:P184"/>
    <mergeCell ref="U184:X184"/>
    <mergeCell ref="E185:H185"/>
    <mergeCell ref="AL186:AL187"/>
    <mergeCell ref="AM186:AM187"/>
    <mergeCell ref="AN186:AN187"/>
    <mergeCell ref="AO186:AO187"/>
    <mergeCell ref="M187:P187"/>
    <mergeCell ref="U187:X187"/>
    <mergeCell ref="AC186:AF187"/>
    <mergeCell ref="AG186:AG187"/>
    <mergeCell ref="AH186:AH187"/>
    <mergeCell ref="AI186:AI187"/>
    <mergeCell ref="AJ186:AJ187"/>
    <mergeCell ref="AK186:AK187"/>
    <mergeCell ref="A186:A187"/>
    <mergeCell ref="B186:B187"/>
    <mergeCell ref="C186:C187"/>
    <mergeCell ref="E186:H186"/>
    <mergeCell ref="M186:P186"/>
    <mergeCell ref="U186:X186"/>
    <mergeCell ref="E187:H187"/>
    <mergeCell ref="AL188:AL189"/>
    <mergeCell ref="AM188:AM189"/>
    <mergeCell ref="AN188:AN189"/>
    <mergeCell ref="AO188:AO189"/>
    <mergeCell ref="M189:P189"/>
    <mergeCell ref="U189:X189"/>
    <mergeCell ref="AC188:AF189"/>
    <mergeCell ref="AG188:AG189"/>
    <mergeCell ref="AH188:AH189"/>
    <mergeCell ref="AI188:AI189"/>
    <mergeCell ref="AJ188:AJ189"/>
    <mergeCell ref="AK188:AK189"/>
    <mergeCell ref="A188:A189"/>
    <mergeCell ref="B188:B189"/>
    <mergeCell ref="C188:C189"/>
    <mergeCell ref="E188:H188"/>
    <mergeCell ref="M188:P188"/>
    <mergeCell ref="U188:X188"/>
    <mergeCell ref="E189:H189"/>
    <mergeCell ref="AN190:AN191"/>
    <mergeCell ref="AO190:AO191"/>
    <mergeCell ref="E191:H191"/>
    <mergeCell ref="M191:P191"/>
    <mergeCell ref="U191:X191"/>
    <mergeCell ref="A192:A193"/>
    <mergeCell ref="B192:B193"/>
    <mergeCell ref="C192:C193"/>
    <mergeCell ref="E192:H192"/>
    <mergeCell ref="M192:P192"/>
    <mergeCell ref="AC190:AF191"/>
    <mergeCell ref="AI190:AI191"/>
    <mergeCell ref="AJ190:AJ191"/>
    <mergeCell ref="AK190:AK191"/>
    <mergeCell ref="AL190:AL191"/>
    <mergeCell ref="AM190:AM191"/>
    <mergeCell ref="A190:A191"/>
    <mergeCell ref="B190:B191"/>
    <mergeCell ref="C190:C191"/>
    <mergeCell ref="E190:H190"/>
    <mergeCell ref="M190:P190"/>
    <mergeCell ref="U190:X190"/>
    <mergeCell ref="AO194:AO195"/>
    <mergeCell ref="A194:A195"/>
    <mergeCell ref="B194:B195"/>
    <mergeCell ref="C194:C195"/>
    <mergeCell ref="E194:H194"/>
    <mergeCell ref="M194:P194"/>
    <mergeCell ref="U194:X194"/>
    <mergeCell ref="E195:H195"/>
    <mergeCell ref="M195:P195"/>
    <mergeCell ref="U195:X195"/>
    <mergeCell ref="AK192:AK193"/>
    <mergeCell ref="AL192:AL193"/>
    <mergeCell ref="AM192:AM193"/>
    <mergeCell ref="AN192:AN193"/>
    <mergeCell ref="AO192:AO193"/>
    <mergeCell ref="M193:P193"/>
    <mergeCell ref="U193:X193"/>
    <mergeCell ref="U192:X192"/>
    <mergeCell ref="AC192:AF193"/>
    <mergeCell ref="AG192:AG193"/>
    <mergeCell ref="AH192:AH193"/>
    <mergeCell ref="AI192:AI193"/>
    <mergeCell ref="AJ192:AJ193"/>
    <mergeCell ref="E193:H193"/>
    <mergeCell ref="AG196:AG197"/>
    <mergeCell ref="AH196:AH197"/>
    <mergeCell ref="AI196:AI197"/>
    <mergeCell ref="AN196:AN197"/>
    <mergeCell ref="M197:P197"/>
    <mergeCell ref="U197:X197"/>
    <mergeCell ref="A196:A197"/>
    <mergeCell ref="B196:B197"/>
    <mergeCell ref="C196:C197"/>
    <mergeCell ref="E196:H196"/>
    <mergeCell ref="U196:X196"/>
    <mergeCell ref="AC196:AF197"/>
    <mergeCell ref="AC194:AF195"/>
    <mergeCell ref="AG194:AG195"/>
    <mergeCell ref="AH194:AH195"/>
    <mergeCell ref="AI194:AI195"/>
    <mergeCell ref="AN194:AN195"/>
    <mergeCell ref="E197:H197"/>
    <mergeCell ref="AL198:AL199"/>
    <mergeCell ref="AM198:AM199"/>
    <mergeCell ref="AN198:AN199"/>
    <mergeCell ref="AO198:AO199"/>
    <mergeCell ref="M199:P199"/>
    <mergeCell ref="U199:X199"/>
    <mergeCell ref="AC198:AF199"/>
    <mergeCell ref="AG198:AG199"/>
    <mergeCell ref="AH198:AH199"/>
    <mergeCell ref="AI198:AI199"/>
    <mergeCell ref="AJ198:AJ199"/>
    <mergeCell ref="AK198:AK199"/>
    <mergeCell ref="A198:A199"/>
    <mergeCell ref="B198:B199"/>
    <mergeCell ref="C198:C199"/>
    <mergeCell ref="E198:H198"/>
    <mergeCell ref="M198:P198"/>
    <mergeCell ref="U198:X198"/>
    <mergeCell ref="E199:H199"/>
    <mergeCell ref="AO203:AO204"/>
    <mergeCell ref="AC204:AF204"/>
    <mergeCell ref="A205:A206"/>
    <mergeCell ref="B205:B206"/>
    <mergeCell ref="C205:C206"/>
    <mergeCell ref="E205:H205"/>
    <mergeCell ref="M205:P205"/>
    <mergeCell ref="E202:H202"/>
    <mergeCell ref="M202:P202"/>
    <mergeCell ref="U202:X202"/>
    <mergeCell ref="AC202:AF202"/>
    <mergeCell ref="AC203:AF203"/>
    <mergeCell ref="AJ203:AJ204"/>
    <mergeCell ref="E200:H200"/>
    <mergeCell ref="M200:P200"/>
    <mergeCell ref="U200:X200"/>
    <mergeCell ref="AC200:AF200"/>
    <mergeCell ref="E201:H201"/>
    <mergeCell ref="M201:P201"/>
    <mergeCell ref="U201:X201"/>
    <mergeCell ref="AC201:AF201"/>
    <mergeCell ref="AG207:AG208"/>
    <mergeCell ref="AH207:AH208"/>
    <mergeCell ref="AI207:AI208"/>
    <mergeCell ref="AN207:AN208"/>
    <mergeCell ref="M208:P208"/>
    <mergeCell ref="AC205:AF206"/>
    <mergeCell ref="E206:H206"/>
    <mergeCell ref="M206:P206"/>
    <mergeCell ref="A207:A208"/>
    <mergeCell ref="B207:B208"/>
    <mergeCell ref="C207:C208"/>
    <mergeCell ref="E207:H207"/>
    <mergeCell ref="M207:P207"/>
    <mergeCell ref="AC207:AF208"/>
    <mergeCell ref="E208:H208"/>
    <mergeCell ref="AK203:AK204"/>
    <mergeCell ref="AL203:AL204"/>
    <mergeCell ref="AM203:AM204"/>
    <mergeCell ref="AM210:AM211"/>
    <mergeCell ref="AN210:AN211"/>
    <mergeCell ref="AO210:AO211"/>
    <mergeCell ref="M211:P211"/>
    <mergeCell ref="U211:X211"/>
    <mergeCell ref="AG210:AG211"/>
    <mergeCell ref="AH210:AH211"/>
    <mergeCell ref="AI210:AI211"/>
    <mergeCell ref="AJ210:AJ211"/>
    <mergeCell ref="AK210:AK211"/>
    <mergeCell ref="AL210:AL211"/>
    <mergeCell ref="AC209:AF209"/>
    <mergeCell ref="A210:A211"/>
    <mergeCell ref="B210:B211"/>
    <mergeCell ref="C210:C211"/>
    <mergeCell ref="E210:H210"/>
    <mergeCell ref="M210:P210"/>
    <mergeCell ref="U210:X210"/>
    <mergeCell ref="AC210:AF211"/>
    <mergeCell ref="E211:H211"/>
    <mergeCell ref="AL212:AL213"/>
    <mergeCell ref="AM212:AM213"/>
    <mergeCell ref="AN212:AN213"/>
    <mergeCell ref="AO212:AO213"/>
    <mergeCell ref="M213:P213"/>
    <mergeCell ref="U213:X213"/>
    <mergeCell ref="AC212:AF213"/>
    <mergeCell ref="AG212:AG213"/>
    <mergeCell ref="AH212:AH213"/>
    <mergeCell ref="AI212:AI213"/>
    <mergeCell ref="AJ212:AJ213"/>
    <mergeCell ref="AK212:AK213"/>
    <mergeCell ref="A212:A213"/>
    <mergeCell ref="B212:B213"/>
    <mergeCell ref="C212:C213"/>
    <mergeCell ref="E212:H212"/>
    <mergeCell ref="M212:P212"/>
    <mergeCell ref="U212:X212"/>
    <mergeCell ref="E213:H213"/>
    <mergeCell ref="AL214:AL215"/>
    <mergeCell ref="AM214:AM215"/>
    <mergeCell ref="AN214:AN215"/>
    <mergeCell ref="AO214:AO215"/>
    <mergeCell ref="M215:P215"/>
    <mergeCell ref="U215:X215"/>
    <mergeCell ref="AC214:AF215"/>
    <mergeCell ref="AG214:AG215"/>
    <mergeCell ref="AH214:AH215"/>
    <mergeCell ref="AI214:AI215"/>
    <mergeCell ref="AJ214:AJ215"/>
    <mergeCell ref="AK214:AK215"/>
    <mergeCell ref="A214:A215"/>
    <mergeCell ref="B214:B215"/>
    <mergeCell ref="C214:C215"/>
    <mergeCell ref="E214:H214"/>
    <mergeCell ref="M214:P214"/>
    <mergeCell ref="U214:X214"/>
    <mergeCell ref="E215:H215"/>
    <mergeCell ref="E217:H217"/>
    <mergeCell ref="M217:P217"/>
    <mergeCell ref="U217:X217"/>
    <mergeCell ref="A218:A219"/>
    <mergeCell ref="B218:B219"/>
    <mergeCell ref="C218:C219"/>
    <mergeCell ref="E218:H218"/>
    <mergeCell ref="M218:P218"/>
    <mergeCell ref="AC216:AF217"/>
    <mergeCell ref="AI216:AI217"/>
    <mergeCell ref="AJ216:AJ217"/>
    <mergeCell ref="AK216:AK217"/>
    <mergeCell ref="AL216:AL217"/>
    <mergeCell ref="AM216:AM217"/>
    <mergeCell ref="A216:A217"/>
    <mergeCell ref="B216:B217"/>
    <mergeCell ref="C216:C217"/>
    <mergeCell ref="E216:H216"/>
    <mergeCell ref="M216:P216"/>
    <mergeCell ref="U216:X216"/>
    <mergeCell ref="E219:H219"/>
    <mergeCell ref="M220:P220"/>
    <mergeCell ref="U220:X220"/>
    <mergeCell ref="AK218:AK219"/>
    <mergeCell ref="AL218:AL219"/>
    <mergeCell ref="AM218:AM219"/>
    <mergeCell ref="AN218:AN219"/>
    <mergeCell ref="AO218:AO219"/>
    <mergeCell ref="M219:P219"/>
    <mergeCell ref="U219:X219"/>
    <mergeCell ref="U218:X218"/>
    <mergeCell ref="AC218:AF219"/>
    <mergeCell ref="AG218:AG219"/>
    <mergeCell ref="AH218:AH219"/>
    <mergeCell ref="AI218:AI219"/>
    <mergeCell ref="AJ218:AJ219"/>
    <mergeCell ref="AN216:AN217"/>
    <mergeCell ref="AO216:AO217"/>
    <mergeCell ref="AN222:AN223"/>
    <mergeCell ref="AO222:AO223"/>
    <mergeCell ref="M223:P223"/>
    <mergeCell ref="U223:X223"/>
    <mergeCell ref="AC222:AF223"/>
    <mergeCell ref="AG222:AG223"/>
    <mergeCell ref="AH222:AH223"/>
    <mergeCell ref="AI222:AI223"/>
    <mergeCell ref="AJ222:AJ223"/>
    <mergeCell ref="AK222:AK223"/>
    <mergeCell ref="A222:A223"/>
    <mergeCell ref="B222:B223"/>
    <mergeCell ref="C222:C223"/>
    <mergeCell ref="E222:H222"/>
    <mergeCell ref="M222:P222"/>
    <mergeCell ref="U222:X222"/>
    <mergeCell ref="AL220:AL221"/>
    <mergeCell ref="AM220:AM221"/>
    <mergeCell ref="AN220:AN221"/>
    <mergeCell ref="AO220:AO221"/>
    <mergeCell ref="M221:P221"/>
    <mergeCell ref="U221:X221"/>
    <mergeCell ref="AC220:AF221"/>
    <mergeCell ref="AG220:AG221"/>
    <mergeCell ref="AH220:AH221"/>
    <mergeCell ref="AI220:AI221"/>
    <mergeCell ref="AJ220:AJ221"/>
    <mergeCell ref="AK220:AK221"/>
    <mergeCell ref="A220:A221"/>
    <mergeCell ref="B220:B221"/>
    <mergeCell ref="C220:C221"/>
    <mergeCell ref="E220:H220"/>
    <mergeCell ref="E226:H226"/>
    <mergeCell ref="M226:P226"/>
    <mergeCell ref="U226:X226"/>
    <mergeCell ref="AC226:AF226"/>
    <mergeCell ref="A227:A228"/>
    <mergeCell ref="B227:B228"/>
    <mergeCell ref="C227:C228"/>
    <mergeCell ref="E227:H227"/>
    <mergeCell ref="M227:P227"/>
    <mergeCell ref="U227:X227"/>
    <mergeCell ref="M224:P224"/>
    <mergeCell ref="AC224:AF224"/>
    <mergeCell ref="M225:P225"/>
    <mergeCell ref="U225:X225"/>
    <mergeCell ref="AC225:AF225"/>
    <mergeCell ref="AL222:AL223"/>
    <mergeCell ref="AM222:AM223"/>
    <mergeCell ref="E225:H225"/>
    <mergeCell ref="E229:H229"/>
    <mergeCell ref="M229:P229"/>
    <mergeCell ref="U229:X229"/>
    <mergeCell ref="AC229:AF229"/>
    <mergeCell ref="M230:P230"/>
    <mergeCell ref="AC230:AF230"/>
    <mergeCell ref="AL227:AL228"/>
    <mergeCell ref="AM227:AM228"/>
    <mergeCell ref="AN227:AN228"/>
    <mergeCell ref="AO227:AO228"/>
    <mergeCell ref="M228:P228"/>
    <mergeCell ref="U228:X228"/>
    <mergeCell ref="AC227:AF228"/>
    <mergeCell ref="AG227:AG228"/>
    <mergeCell ref="AH227:AH228"/>
    <mergeCell ref="AI227:AI228"/>
    <mergeCell ref="AJ227:AJ228"/>
    <mergeCell ref="AK227:AK228"/>
    <mergeCell ref="E228:H228"/>
    <mergeCell ref="AL231:AL232"/>
    <mergeCell ref="AM231:AM232"/>
    <mergeCell ref="AN231:AN232"/>
    <mergeCell ref="AO231:AO232"/>
    <mergeCell ref="M232:P232"/>
    <mergeCell ref="U232:X232"/>
    <mergeCell ref="AC231:AF232"/>
    <mergeCell ref="AG231:AG232"/>
    <mergeCell ref="AH231:AH232"/>
    <mergeCell ref="AI231:AI232"/>
    <mergeCell ref="AJ231:AJ232"/>
    <mergeCell ref="AK231:AK232"/>
    <mergeCell ref="A231:A232"/>
    <mergeCell ref="B231:B232"/>
    <mergeCell ref="C231:C232"/>
    <mergeCell ref="E231:H231"/>
    <mergeCell ref="M231:P231"/>
    <mergeCell ref="U231:X231"/>
    <mergeCell ref="E232:H232"/>
    <mergeCell ref="AL234:AL235"/>
    <mergeCell ref="AM234:AM235"/>
    <mergeCell ref="AN234:AN235"/>
    <mergeCell ref="AO234:AO235"/>
    <mergeCell ref="M235:P235"/>
    <mergeCell ref="U235:X235"/>
    <mergeCell ref="AC234:AF235"/>
    <mergeCell ref="AG234:AG235"/>
    <mergeCell ref="AH234:AH235"/>
    <mergeCell ref="AI234:AI235"/>
    <mergeCell ref="AJ234:AJ235"/>
    <mergeCell ref="AK234:AK235"/>
    <mergeCell ref="E233:H233"/>
    <mergeCell ref="M233:P233"/>
    <mergeCell ref="U233:X233"/>
    <mergeCell ref="AC233:AF233"/>
    <mergeCell ref="A234:A235"/>
    <mergeCell ref="B234:B235"/>
    <mergeCell ref="C234:C235"/>
    <mergeCell ref="E234:H234"/>
    <mergeCell ref="M234:P234"/>
    <mergeCell ref="U234:X234"/>
    <mergeCell ref="E235:H235"/>
    <mergeCell ref="AL236:AL237"/>
    <mergeCell ref="AM236:AM237"/>
    <mergeCell ref="AN236:AN237"/>
    <mergeCell ref="AO236:AO237"/>
    <mergeCell ref="M237:P237"/>
    <mergeCell ref="U237:X237"/>
    <mergeCell ref="AC236:AF237"/>
    <mergeCell ref="AG236:AG237"/>
    <mergeCell ref="AH236:AH237"/>
    <mergeCell ref="AI236:AI237"/>
    <mergeCell ref="AJ236:AJ237"/>
    <mergeCell ref="AK236:AK237"/>
    <mergeCell ref="A236:A237"/>
    <mergeCell ref="B236:B237"/>
    <mergeCell ref="C236:C237"/>
    <mergeCell ref="E236:H236"/>
    <mergeCell ref="M236:P236"/>
    <mergeCell ref="U236:X236"/>
    <mergeCell ref="E237:H237"/>
    <mergeCell ref="AO238:AO239"/>
    <mergeCell ref="M239:P239"/>
    <mergeCell ref="U239:X239"/>
    <mergeCell ref="M240:P240"/>
    <mergeCell ref="AC240:AF240"/>
    <mergeCell ref="AI238:AI239"/>
    <mergeCell ref="AJ238:AJ239"/>
    <mergeCell ref="AK238:AK239"/>
    <mergeCell ref="AL238:AL239"/>
    <mergeCell ref="AM238:AM239"/>
    <mergeCell ref="AN238:AN239"/>
    <mergeCell ref="A238:A239"/>
    <mergeCell ref="B238:B239"/>
    <mergeCell ref="C238:C239"/>
    <mergeCell ref="AC238:AF239"/>
    <mergeCell ref="AG238:AG239"/>
    <mergeCell ref="AH238:AH239"/>
    <mergeCell ref="E239:H239"/>
    <mergeCell ref="M245:P245"/>
    <mergeCell ref="AC245:AF245"/>
    <mergeCell ref="M246:P246"/>
    <mergeCell ref="U246:X246"/>
    <mergeCell ref="AC246:AF246"/>
    <mergeCell ref="E243:H243"/>
    <mergeCell ref="M243:P243"/>
    <mergeCell ref="U243:X243"/>
    <mergeCell ref="AC243:AF243"/>
    <mergeCell ref="E244:H244"/>
    <mergeCell ref="M244:P244"/>
    <mergeCell ref="U244:X244"/>
    <mergeCell ref="AC244:AF244"/>
    <mergeCell ref="E241:H241"/>
    <mergeCell ref="M241:P241"/>
    <mergeCell ref="U241:X241"/>
    <mergeCell ref="AC241:AF241"/>
    <mergeCell ref="E242:H242"/>
    <mergeCell ref="M242:P242"/>
    <mergeCell ref="U242:X242"/>
    <mergeCell ref="AC242:AF242"/>
    <mergeCell ref="AL248:AL249"/>
    <mergeCell ref="AM248:AM249"/>
    <mergeCell ref="AN248:AN249"/>
    <mergeCell ref="AO248:AO249"/>
    <mergeCell ref="M249:P249"/>
    <mergeCell ref="U249:X249"/>
    <mergeCell ref="AC248:AF249"/>
    <mergeCell ref="AG248:AG249"/>
    <mergeCell ref="AH248:AH249"/>
    <mergeCell ref="AI248:AI249"/>
    <mergeCell ref="AJ248:AJ249"/>
    <mergeCell ref="AK248:AK249"/>
    <mergeCell ref="E247:H247"/>
    <mergeCell ref="M247:P247"/>
    <mergeCell ref="U247:X247"/>
    <mergeCell ref="AC247:AF247"/>
    <mergeCell ref="A248:A249"/>
    <mergeCell ref="B248:B249"/>
    <mergeCell ref="C248:C249"/>
    <mergeCell ref="E248:H248"/>
    <mergeCell ref="M248:P248"/>
    <mergeCell ref="U248:X248"/>
    <mergeCell ref="A254:A255"/>
    <mergeCell ref="B254:B255"/>
    <mergeCell ref="C254:C255"/>
    <mergeCell ref="E254:H254"/>
    <mergeCell ref="M254:P254"/>
    <mergeCell ref="U254:X254"/>
    <mergeCell ref="F252:G252"/>
    <mergeCell ref="N252:O252"/>
    <mergeCell ref="U252:W252"/>
    <mergeCell ref="AC252:AF252"/>
    <mergeCell ref="U253:V253"/>
    <mergeCell ref="AC253:AF253"/>
    <mergeCell ref="M250:P250"/>
    <mergeCell ref="AC250:AF250"/>
    <mergeCell ref="M251:P251"/>
    <mergeCell ref="U251:X251"/>
    <mergeCell ref="AC251:AF251"/>
    <mergeCell ref="E256:H256"/>
    <mergeCell ref="M256:P256"/>
    <mergeCell ref="U256:X256"/>
    <mergeCell ref="AC256:AF256"/>
    <mergeCell ref="M257:P257"/>
    <mergeCell ref="AC257:AF257"/>
    <mergeCell ref="AL254:AL255"/>
    <mergeCell ref="AM254:AM255"/>
    <mergeCell ref="AN254:AN255"/>
    <mergeCell ref="AO254:AO255"/>
    <mergeCell ref="M255:P255"/>
    <mergeCell ref="U255:X255"/>
    <mergeCell ref="AC254:AF255"/>
    <mergeCell ref="AG254:AG255"/>
    <mergeCell ref="AH254:AH255"/>
    <mergeCell ref="AI254:AI255"/>
    <mergeCell ref="AJ254:AJ255"/>
    <mergeCell ref="AK254:AK255"/>
    <mergeCell ref="AI260:AI261"/>
    <mergeCell ref="AJ260:AJ261"/>
    <mergeCell ref="AK260:AK261"/>
    <mergeCell ref="A260:A261"/>
    <mergeCell ref="B260:B261"/>
    <mergeCell ref="C260:C261"/>
    <mergeCell ref="E260:H260"/>
    <mergeCell ref="M260:P260"/>
    <mergeCell ref="U260:X260"/>
    <mergeCell ref="AC258:AF259"/>
    <mergeCell ref="AG258:AG259"/>
    <mergeCell ref="AH258:AH259"/>
    <mergeCell ref="AI258:AI259"/>
    <mergeCell ref="AN258:AN259"/>
    <mergeCell ref="M259:P259"/>
    <mergeCell ref="U259:X259"/>
    <mergeCell ref="A258:A259"/>
    <mergeCell ref="B258:B259"/>
    <mergeCell ref="C258:C259"/>
    <mergeCell ref="E258:H258"/>
    <mergeCell ref="M258:P258"/>
    <mergeCell ref="U258:X258"/>
    <mergeCell ref="A271:C271"/>
    <mergeCell ref="AC271:AC272"/>
    <mergeCell ref="AD271:AD272"/>
    <mergeCell ref="AE271:AE272"/>
    <mergeCell ref="AF271:AF272"/>
    <mergeCell ref="AG271:AG272"/>
    <mergeCell ref="AH271:AH272"/>
    <mergeCell ref="AG266:AG267"/>
    <mergeCell ref="AH266:AH267"/>
    <mergeCell ref="AI266:AI267"/>
    <mergeCell ref="AJ266:AJ267"/>
    <mergeCell ref="AK266:AK267"/>
    <mergeCell ref="AL266:AL267"/>
    <mergeCell ref="AC262:AF262"/>
    <mergeCell ref="A266:C266"/>
    <mergeCell ref="AC266:AC267"/>
    <mergeCell ref="AD266:AD267"/>
    <mergeCell ref="AE266:AE267"/>
    <mergeCell ref="AF266:AF267"/>
    <mergeCell ref="E221:H221"/>
    <mergeCell ref="E223:H223"/>
    <mergeCell ref="AO271:AO272"/>
    <mergeCell ref="E259:H259"/>
    <mergeCell ref="E261:H261"/>
    <mergeCell ref="E255:H255"/>
    <mergeCell ref="E251:H251"/>
    <mergeCell ref="E246:H246"/>
    <mergeCell ref="E249:H249"/>
    <mergeCell ref="AI271:AI272"/>
    <mergeCell ref="AJ271:AJ272"/>
    <mergeCell ref="AK271:AK272"/>
    <mergeCell ref="AL271:AL272"/>
    <mergeCell ref="AM271:AM272"/>
    <mergeCell ref="AN271:AN272"/>
    <mergeCell ref="AM266:AM267"/>
    <mergeCell ref="AN266:AN267"/>
    <mergeCell ref="AO266:AO267"/>
    <mergeCell ref="AJ258:AJ259"/>
    <mergeCell ref="AK258:AK259"/>
    <mergeCell ref="AL258:AL259"/>
    <mergeCell ref="AM258:AM259"/>
    <mergeCell ref="AO258:AO259"/>
    <mergeCell ref="AL260:AL261"/>
    <mergeCell ref="AM260:AM261"/>
    <mergeCell ref="AN260:AN261"/>
    <mergeCell ref="AO260:AO261"/>
    <mergeCell ref="M261:P261"/>
    <mergeCell ref="U261:X261"/>
    <mergeCell ref="AC260:AF261"/>
    <mergeCell ref="AG260:AG261"/>
    <mergeCell ref="AH260:AH261"/>
    <mergeCell ref="E180:H180"/>
    <mergeCell ref="E160:H160"/>
    <mergeCell ref="E162:H162"/>
    <mergeCell ref="E164:H164"/>
    <mergeCell ref="E166:H166"/>
    <mergeCell ref="E168:H168"/>
    <mergeCell ref="E127:H127"/>
    <mergeCell ref="E104:H104"/>
    <mergeCell ref="E29:H30"/>
    <mergeCell ref="E31:H31"/>
    <mergeCell ref="E32:H33"/>
    <mergeCell ref="E34:H34"/>
    <mergeCell ref="E35:H36"/>
    <mergeCell ref="E14:H14"/>
    <mergeCell ref="E18:H18"/>
    <mergeCell ref="E20:H20"/>
    <mergeCell ref="E23:H23"/>
    <mergeCell ref="E25:H25"/>
    <mergeCell ref="E26:H27"/>
    <mergeCell ref="E71:H71"/>
    <mergeCell ref="E72:H72"/>
    <mergeCell ref="E67:H70"/>
    <mergeCell ref="J38:J39"/>
    <mergeCell ref="I38:I39"/>
    <mergeCell ref="J35:J36"/>
    <mergeCell ref="I35:I36"/>
    <mergeCell ref="J32:J33"/>
    <mergeCell ref="I32:I33"/>
    <mergeCell ref="E37:H37"/>
    <mergeCell ref="E38:H39"/>
    <mergeCell ref="E40:H40"/>
    <mergeCell ref="E15:H15"/>
    <mergeCell ref="I59:I61"/>
    <mergeCell ref="J59:J61"/>
    <mergeCell ref="J56:J58"/>
    <mergeCell ref="I56:I58"/>
    <mergeCell ref="E56:H58"/>
    <mergeCell ref="E174:H174"/>
    <mergeCell ref="E176:H176"/>
    <mergeCell ref="J67:J70"/>
    <mergeCell ref="I67:I70"/>
  </mergeCells>
  <pageMargins left="0.23622047244094491" right="0.23622047244094491" top="0.35433070866141736" bottom="0.19685039370078741" header="0.31496062992125984" footer="0.31496062992125984"/>
  <pageSetup paperSize="9" scale="65" fitToHeight="0" orientation="landscape" r:id="rId1"/>
  <rowBreaks count="16" manualBreakCount="16">
    <brk id="21" max="27" man="1"/>
    <brk id="31" max="27" man="1"/>
    <brk id="47" max="27" man="1"/>
    <brk id="61" max="27" man="1"/>
    <brk id="72" max="27" man="1"/>
    <brk id="77" max="27" man="1"/>
    <brk id="96" max="27" man="1"/>
    <brk id="117" max="27" man="1"/>
    <brk id="129" max="27" man="1"/>
    <brk id="183" max="27" man="1"/>
    <brk id="193" max="27" man="1"/>
    <brk id="202" max="27" man="1"/>
    <brk id="209" max="27" man="1"/>
    <brk id="217" max="27" man="1"/>
    <brk id="235" max="27" man="1"/>
    <brk id="255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Морарь Анастасия Андреевна</cp:lastModifiedBy>
  <cp:lastPrinted>2023-12-19T01:54:01Z</cp:lastPrinted>
  <dcterms:created xsi:type="dcterms:W3CDTF">2023-12-04T23:09:40Z</dcterms:created>
  <dcterms:modified xsi:type="dcterms:W3CDTF">2023-12-19T01:56:02Z</dcterms:modified>
</cp:coreProperties>
</file>